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40" windowHeight="6450" tabRatio="777" activeTab="0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Raw Engine Data" sheetId="5" r:id="rId5"/>
  </sheets>
  <definedNames>
    <definedName name="_xlnm.Print_Area" localSheetId="0">'Emissions Data Sheet'!$R$7:$AJ$31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<sst xmlns="http://schemas.openxmlformats.org/spreadsheetml/2006/main" count="956" uniqueCount="155">
  <si>
    <t>DYNOmite Dynamometer Test Results</t>
  </si>
  <si>
    <t>Clean Snowmobile Challenge 2006</t>
  </si>
  <si>
    <t>Keweenaw Research Center</t>
  </si>
  <si>
    <t xml:space="preserve">Houghton Michigan </t>
  </si>
  <si>
    <t>March 13-18 2006</t>
  </si>
  <si>
    <t>DYNOmite Test Run: University of Wisconsin on 2006-03-16 @ 13-25-09</t>
  </si>
  <si>
    <t>Date: 3/16/2006</t>
  </si>
  <si>
    <t>Correction Method: Observed</t>
  </si>
  <si>
    <t>Sec (Seconds)</t>
  </si>
  <si>
    <t>RPM (RPM)</t>
  </si>
  <si>
    <t>Hp (Hp)</t>
  </si>
  <si>
    <t>Torque (N-m)</t>
  </si>
  <si>
    <t>DYNOmite Test Run: University of Wisconsin on 2006-03-16 @ 13-29-55</t>
  </si>
  <si>
    <t>DYNOmite Test Run: University of Wisconsin on 2006-03-16 @ 13-36-34</t>
  </si>
  <si>
    <t>DYNOmite Test Run: University of Wisconsin on 2006-03-16 @ 13-42-22</t>
  </si>
  <si>
    <t>DYNOmite Test Run: University of Wisconsin on 2006-03-16 @ 13-48-02</t>
  </si>
  <si>
    <t>DYNOmite Test Run: University of Wisconsin on 2006-03-16 @ 12-26-12</t>
  </si>
  <si>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</si>
  <si>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</si>
  <si>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</si>
  <si>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</si>
  <si>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</si>
  <si>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</si>
  <si>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</si>
  <si>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</si>
  <si>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</si>
  <si>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</si>
  <si>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</si>
  <si>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</si>
  <si>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</si>
  <si>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</si>
  <si>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</si>
  <si>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</si>
  <si>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</si>
  <si>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</si>
  <si>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</si>
  <si>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</si>
  <si>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</si>
  <si>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</si>
  <si>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</si>
  <si>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</si>
  <si>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</si>
  <si>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</si>
  <si>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</si>
  <si>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</si>
  <si>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</si>
  <si>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</si>
  <si>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</si>
  <si>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</si>
  <si>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</si>
  <si>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</si>
  <si>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</si>
  <si>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</si>
  <si>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</si>
  <si>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</si>
  <si>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</si>
  <si>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</si>
  <si>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</si>
  <si>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</si>
  <si>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</si>
  <si>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</si>
  <si>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</si>
  <si>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</si>
  <si>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</si>
  <si>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</si>
  <si>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</si>
  <si>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</si>
  <si>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</si>
  <si>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</si>
  <si>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</si>
  <si>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</si>
  <si>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</si>
  <si>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</si>
  <si>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</si>
  <si>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</si>
  <si>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</si>
  <si>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</si>
  <si>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</si>
  <si>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</si>
  <si>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</si>
  <si>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</si>
  <si>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</si>
  <si>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</si>
  <si>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</si>
  <si>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</si>
  <si>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</si>
  <si>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</si>
  <si>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</si>
  <si>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</si>
  <si>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</si>
  <si>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</si>
  <si>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</si>
  <si>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</si>
  <si>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</si>
  <si>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</si>
  <si>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</si>
  <si>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</si>
  <si>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</si>
  <si>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</si>
  <si>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</si>
  <si>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</si>
  <si>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</si>
  <si>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</si>
  <si>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</si>
  <si>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</si>
  <si>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</si>
  <si>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</si>
  <si>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</si>
  <si>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</si>
  <si>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</si>
  <si>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</si>
  <si>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</si>
  <si>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</si>
  <si>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</si>
  <si>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</si>
  <si>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</si>
  <si>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</si>
  <si>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</si>
  <si>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</si>
  <si>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</si>
  <si>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</si>
  <si>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</si>
  <si>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</si>
  <si>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</si>
  <si>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</si>
  <si>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</si>
  <si>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</si>
  <si>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</si>
  <si>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</si>
  <si>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</si>
  <si>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</si>
  <si>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</si>
  <si>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</si>
  <si>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</si>
  <si>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</si>
  <si>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Average</t>
  </si>
  <si>
    <t>Raw Data</t>
  </si>
  <si>
    <t>↓</t>
  </si>
  <si>
    <t>Averaged Raw Data</t>
  </si>
  <si>
    <t>→</t>
  </si>
  <si>
    <t>Raw Fuel Flow in grams/hr</t>
  </si>
  <si>
    <t>grams/hr</t>
  </si>
  <si>
    <t xml:space="preserve">Raw Engine Data </t>
  </si>
  <si>
    <t>Power Sweep</t>
  </si>
  <si>
    <t>ppm &lt;3000</t>
  </si>
  <si>
    <t>E-10</t>
  </si>
  <si>
    <t>Assumed</t>
  </si>
  <si>
    <t>16 Mar. 2006</t>
  </si>
  <si>
    <t>750 cc</t>
  </si>
  <si>
    <t>U of W Madison</t>
  </si>
  <si>
    <t>Team 3</t>
  </si>
  <si>
    <t>2003 Polaris</t>
  </si>
  <si>
    <t xml:space="preserve">Polaris FS </t>
  </si>
  <si>
    <t>16/03/06</t>
  </si>
  <si>
    <t>Tested 2nd on Thursday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</si>
</sst>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  <numFmt numFmtId="171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  <font>
      <sz val="10"/>
      <color indexed="47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1" fillId="0" borderId="0" xfId="0" applyNumberFormat="1" applyFont="1" applyAlignment="1">
      <alignment/>
    </xf>
    <xf numFmtId="167" fontId="1" fillId="3" borderId="0" xfId="0" applyNumberFormat="1" applyFont="1" applyFill="1" applyAlignment="1">
      <alignment/>
    </xf>
    <xf numFmtId="170" fontId="0" fillId="2" borderId="11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2" borderId="11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2" xfId="0" applyNumberFormat="1" applyBorder="1" applyAlignment="1">
      <alignment horizontal="center"/>
    </xf>
    <xf numFmtId="171" fontId="0" fillId="2" borderId="11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4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tabSelected="1" zoomScale="85" zoomScaleNormal="85" workbookViewId="0" topLeftCell="A1">
      <selection activeCell="D7" sqref="D7"/>
    </sheetView>
  </sheetViews>
  <sheetFormatPr defaultColWidth="9.140625" defaultRowHeight="12.75"/>
  <cols>
    <col min="1" max="1" width="16.57421875" style="0" bestFit="1" customWidth="1"/>
    <col min="2" max="2" width="13.8515625" style="35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3.5" thickBot="1">
      <c r="B1" s="77" t="s">
        <v>149</v>
      </c>
    </row>
    <row r="2" spans="1:3" ht="13.5" thickBot="1">
      <c r="A2" t="s">
        <v>86</v>
      </c>
      <c r="B2" s="75" t="s">
        <v>150</v>
      </c>
      <c r="C2" t="s">
        <v>154</v>
      </c>
    </row>
    <row r="3" spans="1:2" ht="13.5" thickBot="1">
      <c r="A3" t="s">
        <v>87</v>
      </c>
      <c r="B3" s="34" t="s">
        <v>151</v>
      </c>
    </row>
    <row r="4" spans="1:7" ht="13.5" thickBot="1">
      <c r="A4" t="s">
        <v>17</v>
      </c>
      <c r="B4" s="64" t="s">
        <v>147</v>
      </c>
      <c r="G4" s="76"/>
    </row>
    <row r="5" spans="1:2" ht="13.5" thickBot="1">
      <c r="A5" t="s">
        <v>100</v>
      </c>
      <c r="B5" s="54" t="s">
        <v>152</v>
      </c>
    </row>
    <row r="6" spans="1:2" ht="13.5" thickBot="1">
      <c r="A6" t="s">
        <v>20</v>
      </c>
      <c r="B6" s="54" t="s">
        <v>148</v>
      </c>
    </row>
    <row r="7" spans="1:3" ht="13.5" thickBot="1">
      <c r="A7" t="s">
        <v>94</v>
      </c>
      <c r="B7" s="65">
        <v>7635</v>
      </c>
      <c r="C7" t="s">
        <v>146</v>
      </c>
    </row>
    <row r="8" spans="1:3" ht="13.5" thickBot="1">
      <c r="A8" t="s">
        <v>95</v>
      </c>
      <c r="B8" s="54">
        <v>53.08</v>
      </c>
      <c r="C8" t="s">
        <v>146</v>
      </c>
    </row>
    <row r="9" spans="1:2" ht="13.5" thickBot="1">
      <c r="A9" t="s">
        <v>101</v>
      </c>
      <c r="B9" s="54">
        <v>4</v>
      </c>
    </row>
    <row r="10" spans="1:2" ht="13.5" thickBot="1">
      <c r="A10" t="s">
        <v>134</v>
      </c>
      <c r="B10" s="54" t="s">
        <v>145</v>
      </c>
    </row>
    <row r="12" spans="1:36" s="24" customFormat="1" ht="12.75">
      <c r="A12" s="24" t="s">
        <v>88</v>
      </c>
      <c r="B12" s="45" t="s">
        <v>116</v>
      </c>
      <c r="C12" s="46" t="s">
        <v>117</v>
      </c>
      <c r="D12" s="31" t="s">
        <v>40</v>
      </c>
      <c r="E12" s="31" t="s">
        <v>41</v>
      </c>
      <c r="F12" s="31" t="s">
        <v>42</v>
      </c>
      <c r="G12" s="31" t="s">
        <v>106</v>
      </c>
      <c r="H12" s="31" t="s">
        <v>81</v>
      </c>
      <c r="I12" s="31" t="s">
        <v>82</v>
      </c>
      <c r="J12" s="31" t="s">
        <v>83</v>
      </c>
      <c r="K12" s="31" t="s">
        <v>84</v>
      </c>
      <c r="L12" s="31" t="s">
        <v>43</v>
      </c>
      <c r="M12" s="31" t="s">
        <v>44</v>
      </c>
      <c r="N12" s="31" t="s">
        <v>85</v>
      </c>
      <c r="O12" s="31" t="s">
        <v>96</v>
      </c>
      <c r="P12" s="32" t="s">
        <v>97</v>
      </c>
      <c r="Q12" s="31" t="s">
        <v>26</v>
      </c>
      <c r="R12" s="31" t="s">
        <v>27</v>
      </c>
      <c r="S12" s="31" t="s">
        <v>28</v>
      </c>
      <c r="T12" s="31" t="s">
        <v>29</v>
      </c>
      <c r="U12" s="31" t="s">
        <v>25</v>
      </c>
      <c r="V12" s="31" t="s">
        <v>30</v>
      </c>
      <c r="W12" s="31" t="s">
        <v>45</v>
      </c>
      <c r="X12" s="31" t="s">
        <v>46</v>
      </c>
      <c r="Y12" s="31" t="s">
        <v>47</v>
      </c>
      <c r="Z12" s="31" t="s">
        <v>48</v>
      </c>
      <c r="AA12" s="31" t="s">
        <v>49</v>
      </c>
      <c r="AB12" s="31" t="s">
        <v>50</v>
      </c>
      <c r="AC12" s="31" t="s">
        <v>51</v>
      </c>
      <c r="AD12" s="31" t="s">
        <v>52</v>
      </c>
      <c r="AE12" s="31" t="s">
        <v>53</v>
      </c>
      <c r="AF12" s="31" t="s">
        <v>54</v>
      </c>
      <c r="AG12" s="31" t="s">
        <v>55</v>
      </c>
      <c r="AH12" s="31" t="s">
        <v>56</v>
      </c>
      <c r="AI12" s="31"/>
      <c r="AJ12" s="31" t="s">
        <v>57</v>
      </c>
    </row>
    <row r="13" spans="1:36" s="24" customFormat="1" ht="13.5" thickBot="1">
      <c r="A13" s="3"/>
      <c r="B13" s="47" t="s">
        <v>31</v>
      </c>
      <c r="C13" s="48" t="s">
        <v>32</v>
      </c>
      <c r="D13" s="3" t="s">
        <v>31</v>
      </c>
      <c r="E13" s="3" t="s">
        <v>32</v>
      </c>
      <c r="F13" s="3" t="s">
        <v>33</v>
      </c>
      <c r="G13" s="3" t="s">
        <v>61</v>
      </c>
      <c r="H13" s="3" t="s">
        <v>36</v>
      </c>
      <c r="I13" s="3" t="s">
        <v>36</v>
      </c>
      <c r="J13" s="3" t="s">
        <v>35</v>
      </c>
      <c r="K13" s="3" t="s">
        <v>36</v>
      </c>
      <c r="L13" s="3" t="s">
        <v>37</v>
      </c>
      <c r="M13" s="3" t="s">
        <v>58</v>
      </c>
      <c r="N13" s="3" t="s">
        <v>36</v>
      </c>
      <c r="O13" s="3" t="s">
        <v>80</v>
      </c>
      <c r="P13" s="33" t="s">
        <v>98</v>
      </c>
      <c r="Q13" s="3" t="s">
        <v>38</v>
      </c>
      <c r="R13" s="3" t="s">
        <v>39</v>
      </c>
      <c r="S13" s="3"/>
      <c r="T13" s="3"/>
      <c r="U13" s="3" t="s">
        <v>34</v>
      </c>
      <c r="V13" s="3"/>
      <c r="W13" s="3" t="s">
        <v>59</v>
      </c>
      <c r="X13" s="3" t="s">
        <v>60</v>
      </c>
      <c r="Y13" s="3" t="s">
        <v>39</v>
      </c>
      <c r="Z13" s="3"/>
      <c r="AA13" s="3"/>
      <c r="AB13" s="3" t="s">
        <v>61</v>
      </c>
      <c r="AC13" s="3" t="s">
        <v>36</v>
      </c>
      <c r="AD13" s="3" t="s">
        <v>36</v>
      </c>
      <c r="AE13" s="3" t="s">
        <v>35</v>
      </c>
      <c r="AF13" s="3" t="s">
        <v>37</v>
      </c>
      <c r="AG13" s="3" t="s">
        <v>37</v>
      </c>
      <c r="AH13" s="3" t="s">
        <v>37</v>
      </c>
      <c r="AI13" s="3"/>
      <c r="AJ13" s="3" t="s">
        <v>33</v>
      </c>
    </row>
    <row r="14" spans="1:16" s="24" customFormat="1" ht="13.5" thickBot="1">
      <c r="A14" s="25"/>
      <c r="B14" s="36"/>
      <c r="P14" s="28"/>
    </row>
    <row r="15" spans="1:36" s="24" customFormat="1" ht="13.5" thickBot="1">
      <c r="A15" s="25" t="s">
        <v>89</v>
      </c>
      <c r="B15" s="66">
        <f>B7</f>
        <v>7635</v>
      </c>
      <c r="C15" s="67">
        <f>B8*1</f>
        <v>53.08</v>
      </c>
      <c r="D15" s="65">
        <v>7632</v>
      </c>
      <c r="E15" s="69">
        <v>47.65</v>
      </c>
      <c r="F15" s="71">
        <f>D15*E15*(2*3.1415/60)/1000</f>
        <v>38.08176564</v>
      </c>
      <c r="G15" s="73">
        <v>645.6635593220341</v>
      </c>
      <c r="H15" s="29">
        <v>2.8060881355932206</v>
      </c>
      <c r="I15" s="29">
        <v>13.330627118644069</v>
      </c>
      <c r="J15" s="29">
        <v>45.73462711864406</v>
      </c>
      <c r="K15" s="29">
        <v>0</v>
      </c>
      <c r="L15" s="55">
        <v>13464.602458388426</v>
      </c>
      <c r="M15" s="29">
        <v>32.92</v>
      </c>
      <c r="N15" s="29">
        <v>13.04</v>
      </c>
      <c r="O15" s="29">
        <v>28.87</v>
      </c>
      <c r="P15" s="28">
        <f>O15*25.40006</f>
        <v>733.2997322</v>
      </c>
      <c r="Q15" s="24">
        <f>(4347.8*U15)/(O15-U15)</f>
        <v>29.30193874438905</v>
      </c>
      <c r="R15" s="24">
        <f>(O15-U15)*3.38641</f>
        <v>97.11117724669532</v>
      </c>
      <c r="S15" s="32">
        <f>IF(B9=4,1/(1-0.0047*(Q15-75)),1)</f>
        <v>0.8231937215670044</v>
      </c>
      <c r="T15" s="24">
        <f>(99/R15)*(((M15+273)/298)^0.7)</f>
        <v>1.038341232551184</v>
      </c>
      <c r="U15" s="24">
        <f>Y15/3.377</f>
        <v>0.19326645424053784</v>
      </c>
      <c r="V15" s="24">
        <f>(749/(P15-(Y15*0.13332)))*(((273+M15)/293)^0.5)</f>
        <v>1.0438112000607993</v>
      </c>
      <c r="W15" s="29">
        <v>2.0405</v>
      </c>
      <c r="X15" s="24">
        <f>Q15*(2.20462/15.43235)</f>
        <v>4.185988536720266</v>
      </c>
      <c r="Y15" s="24">
        <f>0.001*N15*10^(((7.5*M15)/(237.3+M15))+0.78571)</f>
        <v>0.6526608159702962</v>
      </c>
      <c r="Z15" s="24">
        <f>(0.5*W15*H15*(H15+I15))/(H15+(3*I15))</f>
        <v>1.0794434160541666</v>
      </c>
      <c r="AA15" s="24">
        <f>1/(1+(0.005*(H15+I15)*W15)-(0.01*Z15))</f>
        <v>0.8666709860467823</v>
      </c>
      <c r="AB15" s="24">
        <f>G15</f>
        <v>645.6635593220341</v>
      </c>
      <c r="AC15" s="24">
        <f>H15*AA15</f>
        <v>2.4319551714087533</v>
      </c>
      <c r="AD15" s="24">
        <f>I15*AA15</f>
        <v>11.55326774953723</v>
      </c>
      <c r="AE15" s="24">
        <f>J15*S15*AA15</f>
        <v>32.628826133306184</v>
      </c>
      <c r="AF15" s="24">
        <f>AB15*0.0001*L15/(AC15+AD15+0.0001*AB15)</f>
        <v>61.87710702854734</v>
      </c>
      <c r="AG15" s="24">
        <f>AC15*(L15/(AC15+AD15+(0.0001*AB15)))*(28.01/(12.011+(W15*1.008)))</f>
        <v>4640.507432460861</v>
      </c>
      <c r="AH15" s="24">
        <f>0.0001*AE15*(L15/(AC15+AD15+(0.0001*AB15)))*(46.005/(12.011+(W15*1.008)))</f>
        <v>10.22594101426481</v>
      </c>
      <c r="AJ15" s="42">
        <f>F15*0.12</f>
        <v>4.5698118768</v>
      </c>
    </row>
    <row r="16" spans="1:36" s="24" customFormat="1" ht="13.5" thickBot="1">
      <c r="A16" s="25"/>
      <c r="B16" s="66"/>
      <c r="C16" s="67"/>
      <c r="D16" s="68"/>
      <c r="E16" s="70"/>
      <c r="F16" s="71"/>
      <c r="G16" s="74"/>
      <c r="L16" s="56"/>
      <c r="P16" s="28"/>
      <c r="S16" s="32"/>
      <c r="AJ16" s="42"/>
    </row>
    <row r="17" spans="1:36" s="24" customFormat="1" ht="13.5" thickBot="1">
      <c r="A17" s="25" t="s">
        <v>90</v>
      </c>
      <c r="B17" s="66">
        <f>B7*0.85</f>
        <v>6489.75</v>
      </c>
      <c r="C17" s="67">
        <f>B8*0.51</f>
        <v>27.0708</v>
      </c>
      <c r="D17" s="65">
        <v>6491</v>
      </c>
      <c r="E17" s="69">
        <v>26.34</v>
      </c>
      <c r="F17" s="71">
        <f>D17*E17*(2*3.1415/60)/1000</f>
        <v>17.903716367</v>
      </c>
      <c r="G17" s="73">
        <v>219.06798319327729</v>
      </c>
      <c r="H17" s="29">
        <v>0.9469259663865545</v>
      </c>
      <c r="I17" s="29">
        <v>14.40435294117647</v>
      </c>
      <c r="J17" s="29">
        <v>0</v>
      </c>
      <c r="K17" s="29">
        <v>0</v>
      </c>
      <c r="L17" s="55">
        <v>7203.6515580946525</v>
      </c>
      <c r="M17" s="29">
        <v>39.42</v>
      </c>
      <c r="N17" s="29">
        <v>13.42</v>
      </c>
      <c r="O17" s="29">
        <v>28.87</v>
      </c>
      <c r="P17" s="28">
        <f>O17*25.40006</f>
        <v>733.2997322</v>
      </c>
      <c r="Q17" s="24">
        <f>(4347.8*U17)/(O17-U17)</f>
        <v>43.19727371939902</v>
      </c>
      <c r="R17" s="24">
        <f>(O17-U17)*3.38641</f>
        <v>96.80386839325178</v>
      </c>
      <c r="S17" s="32">
        <f>IF(B9=4,1/(1-0.0047*(Q17-75)),1)</f>
        <v>0.8699640289349246</v>
      </c>
      <c r="T17" s="24">
        <f>(99/R17)*(((M17+273)/298)^0.7)</f>
        <v>1.0570810242169326</v>
      </c>
      <c r="U17" s="24">
        <f>Y17/3.377</f>
        <v>0.2840141349536042</v>
      </c>
      <c r="V17" s="24">
        <f>(749/(P17-(Y17*0.13332)))*(((273+M17)/293)^0.5)</f>
        <v>1.0549008249728096</v>
      </c>
      <c r="W17" s="29">
        <v>2.0405</v>
      </c>
      <c r="X17" s="24">
        <f>Q17*(2.20462/15.43235)</f>
        <v>6.1710351040030496</v>
      </c>
      <c r="Y17" s="24">
        <f>0.001*N17*10^(((7.5*M17)/(237.3+M17))+0.78571)</f>
        <v>0.9591157337383214</v>
      </c>
      <c r="Z17" s="24">
        <f>(0.5*W17*H17*(H17+I17))/(H17+(3*I17))</f>
        <v>0.3358445277737119</v>
      </c>
      <c r="AA17" s="24">
        <f>1/(1+(0.005*(H17+I17)*W17)-(0.01*Z17))</f>
        <v>0.8671049181929488</v>
      </c>
      <c r="AB17" s="24">
        <f>G17</f>
        <v>219.06798319327729</v>
      </c>
      <c r="AC17" s="24">
        <f>H17*AA17</f>
        <v>0.8210841626183922</v>
      </c>
      <c r="AD17" s="24">
        <f>I17*AA17</f>
        <v>12.490085278681184</v>
      </c>
      <c r="AE17" s="24">
        <f>J17*S17*AA17</f>
        <v>0</v>
      </c>
      <c r="AF17" s="24">
        <f>AB17*0.0001*L17/(AC17+AD17+0.0001*AB17)</f>
        <v>11.835898858581874</v>
      </c>
      <c r="AG17" s="24">
        <f>AC17*(L17/(AC17+AD17+(0.0001*AB17)))*(28.01/(12.011+(W17*1.008)))</f>
        <v>883.2755181316836</v>
      </c>
      <c r="AH17" s="24">
        <f>0.0001*AE17*(L17/(AC17+AD17+(0.0001*AB17)))*(46.005/(12.011+(W17*1.008)))</f>
        <v>0</v>
      </c>
      <c r="AJ17" s="42">
        <f>F17*0.27</f>
        <v>4.834003419090001</v>
      </c>
    </row>
    <row r="18" spans="1:36" s="24" customFormat="1" ht="13.5" thickBot="1">
      <c r="A18" s="25"/>
      <c r="B18" s="66"/>
      <c r="C18" s="67"/>
      <c r="D18" s="68"/>
      <c r="E18" s="70"/>
      <c r="F18" s="71"/>
      <c r="G18" s="74"/>
      <c r="L18" s="56"/>
      <c r="P18" s="28"/>
      <c r="S18" s="32"/>
      <c r="AJ18" s="42"/>
    </row>
    <row r="19" spans="1:36" s="24" customFormat="1" ht="13.5" thickBot="1">
      <c r="A19" s="25" t="s">
        <v>91</v>
      </c>
      <c r="B19" s="66">
        <f>B7*0.75</f>
        <v>5726.25</v>
      </c>
      <c r="C19" s="67">
        <f>B8*0.33</f>
        <v>17.5164</v>
      </c>
      <c r="D19" s="65">
        <v>5721</v>
      </c>
      <c r="E19" s="69">
        <v>17.49</v>
      </c>
      <c r="F19" s="71">
        <f>D19*E19*(2*3.1415/60)/1000</f>
        <v>10.477980034499998</v>
      </c>
      <c r="G19" s="73">
        <v>208.49116666666671</v>
      </c>
      <c r="H19" s="29">
        <v>0.7906697500000005</v>
      </c>
      <c r="I19" s="29">
        <v>14.49985</v>
      </c>
      <c r="J19" s="29">
        <v>0</v>
      </c>
      <c r="K19" s="29">
        <v>0</v>
      </c>
      <c r="L19" s="55">
        <v>4779.318684233051</v>
      </c>
      <c r="M19" s="29">
        <v>42.5</v>
      </c>
      <c r="N19" s="29">
        <v>14.21</v>
      </c>
      <c r="O19" s="29">
        <v>28.87</v>
      </c>
      <c r="P19" s="28">
        <f>O19*25.40006</f>
        <v>733.2997322</v>
      </c>
      <c r="Q19" s="24">
        <f>(4347.8*U19)/(O19-U19)</f>
        <v>53.97097350715885</v>
      </c>
      <c r="R19" s="24">
        <f>(O19-U19)*3.38641</f>
        <v>96.56693289100964</v>
      </c>
      <c r="S19" s="32">
        <f>IF(B9=4,1/(1-0.0047*(Q19-75)),1)</f>
        <v>0.9100535600102121</v>
      </c>
      <c r="T19" s="24">
        <f>(99/R19)*(((M19+273)/298)^0.7)</f>
        <v>1.0669766773930933</v>
      </c>
      <c r="U19" s="24">
        <f>Y19/3.377</f>
        <v>0.3539807078854467</v>
      </c>
      <c r="V19" s="24">
        <f>(749/(P19-(Y19*0.13332)))*(((273+M19)/293)^0.5)</f>
        <v>1.0601335026572165</v>
      </c>
      <c r="W19" s="29">
        <v>2.0405</v>
      </c>
      <c r="X19" s="24">
        <f>Q19*(2.20462/15.43235)</f>
        <v>7.710134076362482</v>
      </c>
      <c r="Y19" s="24">
        <f>0.001*N19*10^(((7.5*M19)/(237.3+M19))+0.78571)</f>
        <v>1.1953928505291536</v>
      </c>
      <c r="Z19" s="24">
        <f>(0.5*W19*H19*(H19+I19))/(H19+(3*I19))</f>
        <v>0.27849419045886875</v>
      </c>
      <c r="AA19" s="24">
        <f>1/(1+(0.005*(H19+I19)*W19)-(0.01*Z19))</f>
        <v>0.8671398003415395</v>
      </c>
      <c r="AB19" s="24">
        <f>G19</f>
        <v>208.49116666666671</v>
      </c>
      <c r="AC19" s="24">
        <f>H19*AA19</f>
        <v>0.6856212091510954</v>
      </c>
      <c r="AD19" s="24">
        <f>I19*AA19</f>
        <v>12.573397033982271</v>
      </c>
      <c r="AE19" s="24">
        <f>J19*S19*AA19</f>
        <v>0</v>
      </c>
      <c r="AF19" s="24">
        <f>AB19*0.0001*L19/(AC19+AD19+0.0001*AB19)</f>
        <v>7.503431332182761</v>
      </c>
      <c r="AG19" s="24">
        <f>AC19*(L19/(AC19+AD19+(0.0001*AB19)))*(28.01/(12.011+(W19*1.008)))</f>
        <v>491.29537877184174</v>
      </c>
      <c r="AH19" s="24">
        <f>0.0001*AE19*(L19/(AC19+AD19+(0.0001*AB19)))*(46.005/(12.011+(W19*1.008)))</f>
        <v>0</v>
      </c>
      <c r="AJ19" s="42">
        <f>F19*0.25</f>
        <v>2.6194950086249995</v>
      </c>
    </row>
    <row r="20" spans="1:36" s="24" customFormat="1" ht="13.5" thickBot="1">
      <c r="A20" s="25"/>
      <c r="B20" s="66"/>
      <c r="C20" s="67"/>
      <c r="D20" s="68"/>
      <c r="E20" s="70"/>
      <c r="F20" s="71"/>
      <c r="G20" s="74"/>
      <c r="L20" s="56"/>
      <c r="P20" s="28"/>
      <c r="S20" s="32"/>
      <c r="AJ20" s="42"/>
    </row>
    <row r="21" spans="1:36" s="24" customFormat="1" ht="13.5" thickBot="1">
      <c r="A21" s="25" t="s">
        <v>92</v>
      </c>
      <c r="B21" s="66">
        <f>B7*0.65</f>
        <v>4962.75</v>
      </c>
      <c r="C21" s="67">
        <f>B8*0.19</f>
        <v>10.0852</v>
      </c>
      <c r="D21" s="65">
        <v>4961</v>
      </c>
      <c r="E21" s="69">
        <v>10.79</v>
      </c>
      <c r="F21" s="72">
        <f>D21*E21*(2*3.1415/60)/1000</f>
        <v>5.605398346166666</v>
      </c>
      <c r="G21" s="73">
        <v>19.644966386554625</v>
      </c>
      <c r="H21" s="29">
        <v>0.09563599159663863</v>
      </c>
      <c r="I21" s="29">
        <v>14.856949579831932</v>
      </c>
      <c r="J21" s="29">
        <v>0</v>
      </c>
      <c r="K21" s="29">
        <v>0</v>
      </c>
      <c r="L21" s="55">
        <v>3210.4980418636355</v>
      </c>
      <c r="M21" s="29">
        <v>43.35</v>
      </c>
      <c r="N21" s="29">
        <v>14.54</v>
      </c>
      <c r="O21" s="29">
        <v>28.87</v>
      </c>
      <c r="P21" s="28">
        <f>O21*25.40006</f>
        <v>733.2997322</v>
      </c>
      <c r="Q21" s="24">
        <f>(4347.8*U21)/(O21-U21)</f>
        <v>57.77912670844019</v>
      </c>
      <c r="R21" s="24">
        <f>(O21-U21)*3.38641</f>
        <v>96.48346107855316</v>
      </c>
      <c r="S21" s="32">
        <f>IF(B9=4,1/(1-0.0047*(Q21-75)),1)</f>
        <v>0.925122350543844</v>
      </c>
      <c r="T21" s="24">
        <f>(99/R21)*(((M21+273)/298)^0.7)</f>
        <v>1.0699128971488177</v>
      </c>
      <c r="U21" s="24">
        <f>Y21/3.377</f>
        <v>0.3786297646908797</v>
      </c>
      <c r="V21" s="24">
        <f>(749/(P21-(Y21*0.13332)))*(((273+M21)/293)^0.5)</f>
        <v>1.0615766832435327</v>
      </c>
      <c r="W21" s="29">
        <v>2.0405</v>
      </c>
      <c r="X21" s="24">
        <f>Q21*(2.20462/15.43235)</f>
        <v>8.254155609739373</v>
      </c>
      <c r="Y21" s="24">
        <f>0.001*N21*10^(((7.5*M21)/(237.3+M21))+0.78571)</f>
        <v>1.2786327153611008</v>
      </c>
      <c r="Z21" s="24">
        <f>(0.5*W21*H21*(H21+I21))/(H21+(3*I21))</f>
        <v>0.032663482813540805</v>
      </c>
      <c r="AA21" s="24">
        <f>1/(1+(0.005*(H21+I21)*W21)-(0.01*Z21))</f>
        <v>0.8678844501289552</v>
      </c>
      <c r="AB21" s="24">
        <f>G21</f>
        <v>19.644966386554625</v>
      </c>
      <c r="AC21" s="24">
        <f>H21*AA21</f>
        <v>0.0830009899793861</v>
      </c>
      <c r="AD21" s="24">
        <f>I21*AA21</f>
        <v>12.894115516686048</v>
      </c>
      <c r="AE21" s="24">
        <f>J21*S21*AA21</f>
        <v>0</v>
      </c>
      <c r="AF21" s="24">
        <f>AB21*0.0001*L21/(AC21+AD21+0.0001*AB21)</f>
        <v>0.48593676316878515</v>
      </c>
      <c r="AG21" s="24">
        <f>AC21*(L21/(AC21+AD21+(0.0001*AB21)))*(28.01/(12.011+(W21*1.008)))</f>
        <v>40.878779555534</v>
      </c>
      <c r="AH21" s="24">
        <f>0.0001*AE21*(L21/(AC21+AD21+(0.0001*AB21)))*(46.005/(12.011+(W21*1.008)))</f>
        <v>0</v>
      </c>
      <c r="AJ21" s="42">
        <f>F21*0.31</f>
        <v>1.7376734873116664</v>
      </c>
    </row>
    <row r="22" spans="1:19" s="24" customFormat="1" ht="13.5" thickBot="1">
      <c r="A22" s="25"/>
      <c r="B22" s="66"/>
      <c r="C22" s="67"/>
      <c r="D22" s="68"/>
      <c r="E22" s="70"/>
      <c r="F22" s="71"/>
      <c r="G22" s="74"/>
      <c r="L22" s="56"/>
      <c r="P22" s="28"/>
      <c r="S22" s="32"/>
    </row>
    <row r="23" spans="1:36" s="24" customFormat="1" ht="13.5" thickBot="1">
      <c r="A23" s="25" t="s">
        <v>93</v>
      </c>
      <c r="B23" s="66" t="s">
        <v>99</v>
      </c>
      <c r="C23" s="67">
        <v>0</v>
      </c>
      <c r="D23" s="65">
        <v>1872</v>
      </c>
      <c r="E23" s="69">
        <v>0</v>
      </c>
      <c r="F23" s="71">
        <f>D23*E23*(2*3.1415/60)/1000</f>
        <v>0</v>
      </c>
      <c r="G23" s="73">
        <v>32.05400862068965</v>
      </c>
      <c r="H23" s="30">
        <v>0.4744626724137928</v>
      </c>
      <c r="I23" s="30">
        <v>14.64653448275862</v>
      </c>
      <c r="J23" s="30">
        <v>0</v>
      </c>
      <c r="K23" s="30">
        <v>0</v>
      </c>
      <c r="L23" s="55">
        <v>1284.387172012295</v>
      </c>
      <c r="M23" s="29">
        <v>38.15</v>
      </c>
      <c r="N23" s="29">
        <v>15.26</v>
      </c>
      <c r="O23" s="29">
        <v>28.87</v>
      </c>
      <c r="P23" s="28">
        <f>O23*25.40006</f>
        <v>733.2997322</v>
      </c>
      <c r="Q23" s="24">
        <f>(4347.8*U23)/(O23-U23)</f>
        <v>45.906319912440516</v>
      </c>
      <c r="R23" s="24">
        <f>(O23-U23)*3.38641</f>
        <v>96.74418162038899</v>
      </c>
      <c r="S23" s="32">
        <f>IF(B9=4,1/(1-0.0047*(Q23-75)),1)</f>
        <v>0.8797084111092107</v>
      </c>
      <c r="T23" s="24">
        <f>(99/R23)*(((M23+273)/298)^0.7)</f>
        <v>1.0547215468763171</v>
      </c>
      <c r="U23" s="24">
        <f>Y23/3.377</f>
        <v>0.30163951784073023</v>
      </c>
      <c r="V23" s="24">
        <f>(749/(P23-(Y23*0.13332)))*(((273+M23)/293)^0.5)</f>
        <v>1.0527659285807682</v>
      </c>
      <c r="W23" s="29">
        <v>2.0405</v>
      </c>
      <c r="X23" s="24">
        <f>Q23*(2.20462/15.43235)</f>
        <v>6.558041452232784</v>
      </c>
      <c r="Y23" s="24">
        <f>0.001*N23*10^(((7.5*M23)/(237.3+M23))+0.78571)</f>
        <v>1.018636651748146</v>
      </c>
      <c r="Z23" s="24">
        <f>(0.5*W23*H23*(H23+I23))/(H23+(3*I23))</f>
        <v>0.16480430459778952</v>
      </c>
      <c r="AA23" s="24">
        <f>1/(1+(0.005*(H23+I23)*W23)-(0.01*Z23))</f>
        <v>0.8675856657142506</v>
      </c>
      <c r="AB23" s="27">
        <f>G23</f>
        <v>32.05400862068965</v>
      </c>
      <c r="AC23" s="24">
        <f>H23*AA23</f>
        <v>0.41163701350268284</v>
      </c>
      <c r="AD23" s="24">
        <f>I23*AA23</f>
        <v>12.707123369630864</v>
      </c>
      <c r="AE23" s="24">
        <f>J23*S23*AA23</f>
        <v>0</v>
      </c>
      <c r="AF23" s="24">
        <f>AB23*0.0001*L23/(AC23+AD23+0.0001*AB23)</f>
        <v>0.31374687422366676</v>
      </c>
      <c r="AG23" s="24">
        <f>AC23*(L23/(AC23+AD23+(0.0001*AB23)))*(28.01/(12.011+(W23*1.008)))</f>
        <v>80.22277109870149</v>
      </c>
      <c r="AH23" s="24">
        <f>0.0001*AE23*(L23/(AC23+AD23+(0.0001*AB23)))*(46.005/(12.011+(W23*1.008)))</f>
        <v>0</v>
      </c>
      <c r="AJ23" s="24">
        <f>F23*0.05</f>
        <v>0</v>
      </c>
    </row>
    <row r="24" spans="2:3" s="24" customFormat="1" ht="13.5" thickBot="1">
      <c r="B24" s="36"/>
      <c r="C24" s="26"/>
    </row>
    <row r="25" spans="2:36" s="24" customFormat="1" ht="13.5" thickBot="1">
      <c r="B25" s="36"/>
      <c r="C25" s="26"/>
      <c r="AI25" s="18" t="s">
        <v>62</v>
      </c>
      <c r="AJ25" s="44">
        <f>AJ15+AJ17+AJ19+AJ21+AJ23</f>
        <v>13.760983791826668</v>
      </c>
    </row>
    <row r="26" ht="12.75">
      <c r="D26" s="41" t="s">
        <v>102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48</v>
      </c>
      <c r="E28" s="24" t="s">
        <v>104</v>
      </c>
      <c r="F28" s="24" t="s">
        <v>107</v>
      </c>
      <c r="G28" s="24" t="s">
        <v>103</v>
      </c>
      <c r="H28" s="24" t="s">
        <v>105</v>
      </c>
      <c r="I28" s="24" t="s">
        <v>108</v>
      </c>
      <c r="J28" s="24" t="s">
        <v>110</v>
      </c>
      <c r="K28" s="24" t="s">
        <v>111</v>
      </c>
      <c r="L28" s="24" t="s">
        <v>112</v>
      </c>
      <c r="M28" s="24" t="s">
        <v>113</v>
      </c>
      <c r="N28" s="24" t="s">
        <v>114</v>
      </c>
      <c r="O28" s="50" t="s">
        <v>115</v>
      </c>
      <c r="P28" s="50" t="s">
        <v>118</v>
      </c>
    </row>
    <row r="29" spans="4:18" ht="13.5" thickBot="1">
      <c r="D29" s="3" t="s">
        <v>36</v>
      </c>
      <c r="E29" s="3" t="s">
        <v>36</v>
      </c>
      <c r="F29" s="3" t="s">
        <v>36</v>
      </c>
      <c r="G29" s="3" t="s">
        <v>36</v>
      </c>
      <c r="H29" s="3" t="s">
        <v>36</v>
      </c>
      <c r="I29" s="3" t="s">
        <v>109</v>
      </c>
      <c r="J29" s="3"/>
      <c r="K29" s="3" t="s">
        <v>37</v>
      </c>
      <c r="L29" s="3" t="s">
        <v>36</v>
      </c>
      <c r="M29" s="3" t="s">
        <v>36</v>
      </c>
      <c r="N29" s="3" t="s">
        <v>36</v>
      </c>
      <c r="O29" s="51" t="s">
        <v>36</v>
      </c>
      <c r="P29" s="51" t="s">
        <v>36</v>
      </c>
      <c r="Q29" s="49"/>
      <c r="R29" s="49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89</v>
      </c>
      <c r="D31" s="42">
        <f>(0.5*W15*H15*(H15+I15))/(H15+(3*I15))</f>
        <v>1.0794434160541666</v>
      </c>
      <c r="E31" s="42">
        <f>(G15/AA15)*0.0001</f>
        <v>0.0744992701633122</v>
      </c>
      <c r="F31" s="42">
        <f>(0.5*W15*3.5*I15*(H15+I15))/(H15+(3.5*I15))</f>
        <v>15.52949829401084</v>
      </c>
      <c r="G31" s="42">
        <f>3.72*(0.5*H15+I15+0.5*F31+K15+(0.5*J15*0.0001))</f>
        <v>83.70263028106356</v>
      </c>
      <c r="H31" s="42">
        <f>0.043*(0.5*H15+I15+0.5*F31+K15+(0.5*J15*0.0001))</f>
        <v>0.9675304037864874</v>
      </c>
      <c r="I31" s="42">
        <f>4.763*(28.96/(12.011+1.0079*W15))*((0.5*H15+I15+0.5*F31+K15+(0.5*J15*0.0001))/(H15+I15+E31))</f>
        <v>13.609404577206076</v>
      </c>
      <c r="J31" s="42">
        <f>1-((AA15*K15)/((I31/(1+I31))*21))</f>
        <v>1</v>
      </c>
      <c r="K31" s="42">
        <f>(L15/(AC15+AD15+AB15*0.0001))*(AB15*0.0001)</f>
        <v>61.877107028547336</v>
      </c>
      <c r="L31" s="42">
        <f>E31*(1-(L15*(1-J31))/K31)</f>
        <v>0.0744992701633122</v>
      </c>
      <c r="M31" s="42">
        <f>(E31/8)*(1-(L15*(1-J31))/K31)</f>
        <v>0.009312408770414025</v>
      </c>
      <c r="N31" s="42">
        <f>L31+M31</f>
        <v>0.08381167893372624</v>
      </c>
      <c r="O31" s="52">
        <f>H15+I15+D31+K15+(J15*0.0001)+G31+H31+N31</f>
        <v>101.9747044967871</v>
      </c>
      <c r="P31" s="53">
        <f>ABS(100-O31)</f>
        <v>1.9747044967870977</v>
      </c>
    </row>
    <row r="32" spans="3:16" ht="12.75">
      <c r="C32" s="2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52"/>
      <c r="P32" s="27"/>
    </row>
    <row r="33" spans="3:16" ht="12.75">
      <c r="C33" s="25" t="s">
        <v>90</v>
      </c>
      <c r="D33" s="42">
        <f>(0.5*W17*H17*(H17+I17))/(H17+(3*I17))</f>
        <v>0.3358445277737119</v>
      </c>
      <c r="E33" s="43">
        <f>(G17/AA17)*0.0001</f>
        <v>0.02526429946330095</v>
      </c>
      <c r="F33" s="43">
        <f>(0.5*W17*3.5*I17*(H17+I17))/(H17+(3.5*I17))</f>
        <v>15.373391036524696</v>
      </c>
      <c r="G33" s="42">
        <f>3.72*(0.5*H17+I17+0.5*F33+K17+(0.5*J17*0.0001))</f>
        <v>83.9399825665914</v>
      </c>
      <c r="H33" s="42">
        <f>0.043*(0.5*H17+I17+0.5*F33+K17+(0.5*J17*0.0001))</f>
        <v>0.9702739920331801</v>
      </c>
      <c r="I33" s="42">
        <f>4.763*(28.96/(12.011+1.0079*W17))*((0.5*H17+I17+0.5*F33+K17+(0.5*J17*0.0001))/(H17+I17+E33))</f>
        <v>14.388838363615605</v>
      </c>
      <c r="J33" s="42">
        <f>1-((AA17*K17)/((I33/(1+I33))*21))</f>
        <v>1</v>
      </c>
      <c r="K33" s="42">
        <f>(L17/(AC17+AD17+AB17*0.0001))*(AB17*0.0001)</f>
        <v>11.835898858581874</v>
      </c>
      <c r="L33" s="42">
        <f>E33*(1-(L17*(1-J33))/K33)</f>
        <v>0.02526429946330095</v>
      </c>
      <c r="M33" s="42">
        <f>(E33/8)*(1-(L17*(1-J33))/K33)</f>
        <v>0.0031580374329126188</v>
      </c>
      <c r="N33" s="42">
        <f>L33+M33</f>
        <v>0.028422336896213568</v>
      </c>
      <c r="O33" s="52">
        <f>H17+I17+D33+K17+(J17*0.0001)+G33+H33+N33</f>
        <v>100.62580233085752</v>
      </c>
      <c r="P33" s="53">
        <f>ABS(100-O33)</f>
        <v>0.6258023308575247</v>
      </c>
    </row>
    <row r="34" spans="3:16" ht="12.75">
      <c r="C34" s="2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52"/>
      <c r="P34" s="27"/>
    </row>
    <row r="35" spans="3:16" ht="12.75">
      <c r="C35" s="25" t="s">
        <v>91</v>
      </c>
      <c r="D35" s="42">
        <f>(0.5*W19*H19*(H19+I19))/(H19+(3*I19))</f>
        <v>0.27849419045886875</v>
      </c>
      <c r="E35" s="42">
        <f>(G19/AA19)*0.0001</f>
        <v>0.024043547140212975</v>
      </c>
      <c r="F35" s="42">
        <f>(0.5*W19*3.5*I19*(H19+I19))/(H19+(3.5*I19))</f>
        <v>15.360833134793854</v>
      </c>
      <c r="G35" s="42">
        <f>3.72*(0.5*H19+I19+0.5*F35+K19+(0.5*J19*0.0001))</f>
        <v>83.98123736571657</v>
      </c>
      <c r="H35" s="42">
        <f>0.043*(0.5*H19+I19+0.5*F35+K19+(0.5*J19*0.0001))</f>
        <v>0.9707508620230678</v>
      </c>
      <c r="I35" s="42">
        <f>4.763*(28.96/(12.011+1.0079*W19))*((0.5*H19+I19+0.5*F35+K19+(0.5*J19*0.0001))/(H19+I19+E35))</f>
        <v>14.45417219430349</v>
      </c>
      <c r="J35" s="42">
        <f>1-((AA19*K19)/((I35/(1+I35))*21))</f>
        <v>1</v>
      </c>
      <c r="K35" s="42">
        <f>(L19/(AC19+AD19+AB19*0.0001))*(AB19*0.0001)</f>
        <v>7.503431332182761</v>
      </c>
      <c r="L35" s="42">
        <f>E35*(1-(L19*(1-J35))/K35)</f>
        <v>0.024043547140212975</v>
      </c>
      <c r="M35" s="42">
        <f>(E35/8)*(1-(L19*(1-J35))/K35)</f>
        <v>0.003005443392526622</v>
      </c>
      <c r="N35" s="42">
        <f>L35+M35</f>
        <v>0.027048990532739597</v>
      </c>
      <c r="O35" s="52">
        <f>H19+I19+D35+K19+(J19*0.0001)+G35+H35+N35</f>
        <v>100.54805115873124</v>
      </c>
      <c r="P35" s="53">
        <f>ABS(100-O35)</f>
        <v>0.5480511587312407</v>
      </c>
    </row>
    <row r="36" spans="3:16" ht="12.75">
      <c r="C36" s="2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52"/>
      <c r="P36" s="27"/>
    </row>
    <row r="37" spans="3:16" ht="12.75">
      <c r="C37" s="25" t="s">
        <v>92</v>
      </c>
      <c r="D37" s="42">
        <f>(0.5*W21*H21*(H21+I21))/(H21+(3*I21))</f>
        <v>0.032663482813540805</v>
      </c>
      <c r="E37" s="42">
        <f>(G21/AA21)*0.0001</f>
        <v>0.0022635463031554105</v>
      </c>
      <c r="F37" s="42">
        <f>(0.5*W21*3.5*I21*(H21+I21))/(H21+(3.5*I21))</f>
        <v>15.227369592029476</v>
      </c>
      <c r="G37" s="42">
        <f>3.72*(0.5*H21+I21+0.5*F37+K21+(0.5*J21*0.0001))</f>
        <v>83.76864282251937</v>
      </c>
      <c r="H37" s="42">
        <f>0.043*(0.5*H21+I21+0.5*F37+K21+(0.5*J21*0.0001))</f>
        <v>0.9682934519807345</v>
      </c>
      <c r="I37" s="42">
        <f>4.763*(28.96/(12.011+1.0079*W21))*((0.5*H21+I21+0.5*F37+K21+(0.5*J21*0.0001))/(H21+I21+E37))</f>
        <v>14.764373248998577</v>
      </c>
      <c r="J37" s="42">
        <f>1-((AA21*K21)/((I37/(1+I37))*21))</f>
        <v>1</v>
      </c>
      <c r="K37" s="42">
        <f>(L21/(AC21+AD21+AB21*0.0001))*(AB21*0.0001)</f>
        <v>0.48593676316878515</v>
      </c>
      <c r="L37" s="42">
        <f>E37*(1-(L21*(1-J37))/K37)</f>
        <v>0.0022635463031554105</v>
      </c>
      <c r="M37" s="42">
        <f>(E37/8)*(1-(L21*(1-J37))/K37)</f>
        <v>0.0002829432878944263</v>
      </c>
      <c r="N37" s="42">
        <f>L37+M37</f>
        <v>0.0025464895910498365</v>
      </c>
      <c r="O37" s="52">
        <f>H21+I21+D37+K21+(J21*0.0001)+G37+H37+N37</f>
        <v>99.72473181833327</v>
      </c>
      <c r="P37" s="53">
        <f>ABS(100-O37)</f>
        <v>0.27526818166673195</v>
      </c>
    </row>
    <row r="38" spans="3:16" ht="12.75">
      <c r="C38" s="2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52"/>
      <c r="P38" s="27"/>
    </row>
    <row r="39" spans="3:16" ht="12.75">
      <c r="C39" s="25" t="s">
        <v>93</v>
      </c>
      <c r="D39" s="42">
        <f>(0.5*W23*H23*(H23+I23))/(H23+(3*I23))</f>
        <v>0.16480430459778952</v>
      </c>
      <c r="E39" s="42">
        <f>(G23/AA23)*0.0001</f>
        <v>0.003694621740240579</v>
      </c>
      <c r="F39" s="42">
        <f>(0.5*W23*3.5*I23*(H23+I23))/(H23+(3.5*I23))</f>
        <v>15.28572060715834</v>
      </c>
      <c r="G39" s="42">
        <f>3.72*(0.5*H23+I23+0.5*F39+K23+(0.5*J23*0.0001))</f>
        <v>83.79904917586623</v>
      </c>
      <c r="H39" s="42">
        <f>0.043*(0.5*H23+I23+0.5*F39+K23+(0.5*J23*0.0001))</f>
        <v>0.9686449232694213</v>
      </c>
      <c r="I39" s="42">
        <f>4.763*(28.96/(12.011+1.0079*W23))*((0.5*H23+I23+0.5*F39+K23+(0.5*J23*0.0001))/(H23+I23+E39))</f>
        <v>14.603875778511501</v>
      </c>
      <c r="J39" s="42">
        <f>1-((AA23*K23)/((I39/(1+I39))*21))</f>
        <v>1</v>
      </c>
      <c r="K39" s="42">
        <f>(L23/(AC23+AD23+AB23*0.0001))*(AB23*0.0001)</f>
        <v>0.3137468742236667</v>
      </c>
      <c r="L39" s="42">
        <f>E39*(1-(L23*(1-J39))/K39)</f>
        <v>0.003694621740240579</v>
      </c>
      <c r="M39" s="42">
        <f>(E39/8)*(1-(L23*(1-J39))/K39)</f>
        <v>0.00046182771753007235</v>
      </c>
      <c r="N39" s="42">
        <f>L39+M39</f>
        <v>0.004156449457770651</v>
      </c>
      <c r="O39" s="52">
        <f>H23+I23+D39+K23+(J23*0.0001)+G39+H39+N39</f>
        <v>100.05765200836362</v>
      </c>
      <c r="P39" s="53">
        <f>ABS(100-O39)</f>
        <v>0.05765200836361828</v>
      </c>
    </row>
    <row r="42" spans="1:16" ht="12.75">
      <c r="A42" t="s">
        <v>119</v>
      </c>
      <c r="B42" s="35" t="s">
        <v>120</v>
      </c>
      <c r="C42" t="s">
        <v>121</v>
      </c>
      <c r="D42" t="s">
        <v>122</v>
      </c>
      <c r="E42" t="s">
        <v>123</v>
      </c>
      <c r="F42" t="s">
        <v>124</v>
      </c>
      <c r="G42" t="s">
        <v>125</v>
      </c>
      <c r="H42" t="s">
        <v>126</v>
      </c>
      <c r="I42" t="s">
        <v>127</v>
      </c>
      <c r="J42" t="s">
        <v>108</v>
      </c>
      <c r="K42" t="s">
        <v>128</v>
      </c>
      <c r="L42" t="s">
        <v>129</v>
      </c>
      <c r="M42" t="s">
        <v>130</v>
      </c>
      <c r="N42" t="s">
        <v>131</v>
      </c>
      <c r="O42" t="s">
        <v>131</v>
      </c>
      <c r="P42" t="s">
        <v>131</v>
      </c>
    </row>
    <row r="43" spans="3:13" ht="12.75">
      <c r="C43" t="s">
        <v>35</v>
      </c>
      <c r="D43" t="s">
        <v>35</v>
      </c>
      <c r="E43" t="s">
        <v>35</v>
      </c>
      <c r="F43" t="s">
        <v>35</v>
      </c>
      <c r="G43" t="s">
        <v>35</v>
      </c>
      <c r="H43" t="s">
        <v>132</v>
      </c>
      <c r="I43" t="s">
        <v>35</v>
      </c>
      <c r="L43" t="s">
        <v>36</v>
      </c>
      <c r="M43" t="s">
        <v>133</v>
      </c>
    </row>
    <row r="44" spans="3:16" ht="12.75">
      <c r="C44">
        <v>4239.799999999995</v>
      </c>
      <c r="D44">
        <v>39841.55</v>
      </c>
      <c r="E44">
        <v>130590</v>
      </c>
      <c r="F44">
        <v>847.5768333333333</v>
      </c>
      <c r="G44">
        <v>4084.368333333334</v>
      </c>
      <c r="H44">
        <v>1636.248333333333</v>
      </c>
      <c r="I44">
        <v>1.5681023333333335</v>
      </c>
      <c r="J44">
        <v>0</v>
      </c>
      <c r="K44">
        <v>13.181783333333332</v>
      </c>
      <c r="L44">
        <v>0.8967175000000001</v>
      </c>
      <c r="M44">
        <v>0.0012005613333333329</v>
      </c>
      <c r="N44">
        <v>0</v>
      </c>
      <c r="O44">
        <v>0</v>
      </c>
      <c r="P44">
        <v>0</v>
      </c>
    </row>
  </sheetData>
  <printOptions gridLines="1"/>
  <pageMargins left="0.75" right="0.75" top="1" bottom="1" header="0.5" footer="0.5"/>
  <pageSetup fitToWidth="3" fitToHeight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workbookViewId="0" topLeftCell="A1">
      <selection activeCell="H24" sqref="H24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63</v>
      </c>
    </row>
    <row r="3" spans="1:2" ht="12.75">
      <c r="A3" t="s">
        <v>17</v>
      </c>
      <c r="B3" s="39" t="str">
        <f>'Emissions Data Sheet'!B4</f>
        <v>16 Mar. 2006</v>
      </c>
    </row>
    <row r="4" spans="1:2" ht="12.75">
      <c r="A4" t="s">
        <v>18</v>
      </c>
      <c r="B4" s="1"/>
    </row>
    <row r="5" spans="1:2" ht="12.75">
      <c r="A5" t="s">
        <v>86</v>
      </c>
      <c r="B5" s="40" t="str">
        <f>'Emissions Data Sheet'!B2</f>
        <v>Team 3</v>
      </c>
    </row>
    <row r="6" spans="1:2" ht="12.75">
      <c r="A6" t="s">
        <v>19</v>
      </c>
      <c r="B6" s="40" t="str">
        <f>'Emissions Data Sheet'!B5</f>
        <v>Polaris FS </v>
      </c>
    </row>
    <row r="7" spans="1:2" ht="12.75">
      <c r="A7" t="s">
        <v>20</v>
      </c>
      <c r="B7" s="40" t="str">
        <f>'Emissions Data Sheet'!B6</f>
        <v>750 cc</v>
      </c>
    </row>
    <row r="8" spans="1:2" ht="12.75">
      <c r="A8" t="s">
        <v>21</v>
      </c>
      <c r="B8" s="1">
        <f>'Emissions Data Sheet'!B7</f>
        <v>7635</v>
      </c>
    </row>
    <row r="9" spans="1:2" ht="12.75">
      <c r="A9" t="s">
        <v>64</v>
      </c>
      <c r="B9" s="8">
        <f>'Emissions Data Sheet'!F15</f>
        <v>38.08176564</v>
      </c>
    </row>
    <row r="10" spans="1:2" ht="12.75">
      <c r="A10" t="s">
        <v>22</v>
      </c>
      <c r="B10" s="1">
        <f>'Emissions Data Sheet'!W15</f>
        <v>2.0405</v>
      </c>
    </row>
    <row r="11" spans="1:2" ht="12.75">
      <c r="A11" t="s">
        <v>23</v>
      </c>
      <c r="B11" s="8">
        <f>'Emissions Data Sheet'!AJ25</f>
        <v>13.760983791826668</v>
      </c>
    </row>
    <row r="12" ht="12.75">
      <c r="B12" s="7"/>
    </row>
    <row r="13" spans="1:11" ht="12.75">
      <c r="A13" s="17" t="s">
        <v>65</v>
      </c>
      <c r="B13" s="17" t="s">
        <v>66</v>
      </c>
      <c r="C13" s="17" t="s">
        <v>24</v>
      </c>
      <c r="D13" s="14"/>
      <c r="E13" s="15" t="s">
        <v>67</v>
      </c>
      <c r="F13" s="16"/>
      <c r="G13" s="13" t="s">
        <v>68</v>
      </c>
      <c r="H13" s="14"/>
      <c r="I13" s="15" t="s">
        <v>69</v>
      </c>
      <c r="J13" s="16"/>
      <c r="K13" s="19"/>
    </row>
    <row r="14" spans="1:11" ht="13.5" thickBot="1">
      <c r="A14" s="4"/>
      <c r="B14" s="4" t="s">
        <v>70</v>
      </c>
      <c r="C14" s="4" t="s">
        <v>71</v>
      </c>
      <c r="D14" s="5" t="s">
        <v>72</v>
      </c>
      <c r="E14" s="5" t="s">
        <v>73</v>
      </c>
      <c r="F14" s="5" t="s">
        <v>74</v>
      </c>
      <c r="G14" s="3" t="s">
        <v>75</v>
      </c>
      <c r="H14" s="5" t="s">
        <v>72</v>
      </c>
      <c r="I14" s="5" t="s">
        <v>73</v>
      </c>
      <c r="J14" s="5" t="s">
        <v>74</v>
      </c>
      <c r="K14" s="20" t="s">
        <v>76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61.87710702854734</v>
      </c>
      <c r="E15" s="12">
        <f>'Emissions Data Sheet'!AG15</f>
        <v>4640.507432460861</v>
      </c>
      <c r="F15" s="12">
        <f>'Emissions Data Sheet'!AH15</f>
        <v>10.22594101426481</v>
      </c>
      <c r="G15" s="9">
        <v>0.12</v>
      </c>
      <c r="H15" s="12">
        <f>D15*G15</f>
        <v>7.425252843425681</v>
      </c>
      <c r="I15" s="12">
        <f>E15*G15</f>
        <v>556.8608918953033</v>
      </c>
      <c r="J15" s="12">
        <f>F15*G15</f>
        <v>1.227112921711777</v>
      </c>
      <c r="K15" s="12">
        <f>J15+H15</f>
        <v>8.652365765137457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11.835898858581874</v>
      </c>
      <c r="E16" s="12">
        <f>'Emissions Data Sheet'!AG17</f>
        <v>883.2755181316836</v>
      </c>
      <c r="F16" s="12">
        <f>'Emissions Data Sheet'!AH17</f>
        <v>0</v>
      </c>
      <c r="G16" s="9">
        <v>0.27</v>
      </c>
      <c r="H16" s="12">
        <f>D16*G16</f>
        <v>3.1956926918171065</v>
      </c>
      <c r="I16" s="12">
        <f>E16*G16</f>
        <v>238.48438989555459</v>
      </c>
      <c r="J16" s="12">
        <f>F16*G16</f>
        <v>0</v>
      </c>
      <c r="K16" s="12">
        <f aca="true" t="shared" si="0" ref="K16:K21">J16+H16</f>
        <v>3.1956926918171065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7.503431332182761</v>
      </c>
      <c r="E17" s="12">
        <f>'Emissions Data Sheet'!AG19</f>
        <v>491.29537877184174</v>
      </c>
      <c r="F17" s="12">
        <f>'Emissions Data Sheet'!AH19</f>
        <v>0</v>
      </c>
      <c r="G17" s="9">
        <v>0.25</v>
      </c>
      <c r="H17" s="12">
        <f>D17*G17</f>
        <v>1.8758578330456903</v>
      </c>
      <c r="I17" s="12">
        <f>E17*G17</f>
        <v>122.82384469296044</v>
      </c>
      <c r="J17" s="12">
        <f>F17*G17</f>
        <v>0</v>
      </c>
      <c r="K17" s="12">
        <f t="shared" si="0"/>
        <v>1.8758578330456903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0.48593676316878515</v>
      </c>
      <c r="E18" s="12">
        <f>'Emissions Data Sheet'!AG21</f>
        <v>40.878779555534</v>
      </c>
      <c r="F18" s="12">
        <f>'Emissions Data Sheet'!AH21</f>
        <v>0</v>
      </c>
      <c r="G18" s="9">
        <v>0.31</v>
      </c>
      <c r="H18" s="12">
        <f>D18*G18</f>
        <v>0.1506403965823234</v>
      </c>
      <c r="I18" s="12">
        <f>E18*G18</f>
        <v>12.672421662215541</v>
      </c>
      <c r="J18" s="12">
        <f>F18*G18</f>
        <v>0</v>
      </c>
      <c r="K18" s="12">
        <f t="shared" si="0"/>
        <v>0.1506403965823234</v>
      </c>
    </row>
    <row r="19" spans="1:11" ht="12.75">
      <c r="A19" s="6">
        <v>5</v>
      </c>
      <c r="B19" s="6" t="s">
        <v>77</v>
      </c>
      <c r="C19" s="6">
        <v>0</v>
      </c>
      <c r="D19" s="12">
        <f>'Emissions Data Sheet'!AF23</f>
        <v>0.31374687422366676</v>
      </c>
      <c r="E19" s="22">
        <f>'Emissions Data Sheet'!AG23</f>
        <v>80.22277109870149</v>
      </c>
      <c r="F19" s="12">
        <f>'Emissions Data Sheet'!AH23</f>
        <v>0</v>
      </c>
      <c r="G19" s="9">
        <v>0.05</v>
      </c>
      <c r="H19" s="12">
        <f>D19*G19</f>
        <v>0.015687343711183337</v>
      </c>
      <c r="I19" s="12">
        <f>E19*G19</f>
        <v>4.011138554935075</v>
      </c>
      <c r="J19" s="12">
        <f>F19*G19</f>
        <v>0</v>
      </c>
      <c r="K19" s="12">
        <f t="shared" si="0"/>
        <v>0.015687343711183337</v>
      </c>
    </row>
    <row r="20" spans="4:11" ht="12.75">
      <c r="D20" s="10"/>
      <c r="E20" s="10"/>
      <c r="F20" s="10"/>
      <c r="G20" s="11" t="s">
        <v>78</v>
      </c>
      <c r="H20" s="12">
        <f>H15+H16+H17+H18+H19</f>
        <v>12.663131108581986</v>
      </c>
      <c r="I20" s="12">
        <f>I15+I16+I17+I18+I19</f>
        <v>934.852686700969</v>
      </c>
      <c r="J20" s="12">
        <f>J15+J16+J17+J18+J19</f>
        <v>1.227112921711777</v>
      </c>
      <c r="K20" s="12">
        <f t="shared" si="0"/>
        <v>13.890244030293763</v>
      </c>
    </row>
    <row r="21" spans="4:11" ht="12.75">
      <c r="D21" s="10"/>
      <c r="E21" s="10"/>
      <c r="F21" s="10"/>
      <c r="G21" s="11" t="s">
        <v>79</v>
      </c>
      <c r="H21" s="37">
        <f>H20/B11</f>
        <v>0.920219898529584</v>
      </c>
      <c r="I21" s="38">
        <f>I20/B11</f>
        <v>67.93501837101388</v>
      </c>
      <c r="J21" s="37">
        <f>J20/B11</f>
        <v>0.08917334256585786</v>
      </c>
      <c r="K21" s="38">
        <f t="shared" si="0"/>
        <v>1.0093932410954418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7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8" customWidth="1"/>
    <col min="2" max="2" width="9.28125" style="58" bestFit="1" customWidth="1"/>
    <col min="3" max="3" width="9.57421875" style="58" bestFit="1" customWidth="1"/>
    <col min="4" max="4" width="10.57421875" style="58" bestFit="1" customWidth="1"/>
    <col min="5" max="5" width="11.57421875" style="58" bestFit="1" customWidth="1"/>
    <col min="6" max="6" width="9.7109375" style="58" bestFit="1" customWidth="1"/>
    <col min="7" max="7" width="10.57421875" style="58" bestFit="1" customWidth="1"/>
    <col min="8" max="8" width="9.7109375" style="58" bestFit="1" customWidth="1"/>
    <col min="9" max="16" width="9.28125" style="58" bestFit="1" customWidth="1"/>
    <col min="17" max="18" width="9.140625" style="58" customWidth="1"/>
    <col min="19" max="19" width="9.57421875" style="58" bestFit="1" customWidth="1"/>
    <col min="20" max="21" width="9.421875" style="58" bestFit="1" customWidth="1"/>
    <col min="22" max="22" width="9.7109375" style="58" bestFit="1" customWidth="1"/>
    <col min="23" max="24" width="9.421875" style="58" bestFit="1" customWidth="1"/>
    <col min="25" max="16384" width="9.140625" style="58" customWidth="1"/>
  </cols>
  <sheetData>
    <row r="1" spans="19:24" ht="12.75">
      <c r="S1" s="59" t="s">
        <v>106</v>
      </c>
      <c r="T1" s="58" t="s">
        <v>121</v>
      </c>
      <c r="U1" s="58" t="s">
        <v>122</v>
      </c>
      <c r="V1" s="59" t="s">
        <v>82</v>
      </c>
      <c r="W1" s="59" t="s">
        <v>83</v>
      </c>
      <c r="X1" s="59" t="s">
        <v>84</v>
      </c>
    </row>
    <row r="2" spans="19:24" ht="13.5" thickBot="1">
      <c r="S2" s="60" t="s">
        <v>61</v>
      </c>
      <c r="T2" s="61" t="s">
        <v>144</v>
      </c>
      <c r="U2" s="61" t="s">
        <v>36</v>
      </c>
      <c r="V2" s="60" t="s">
        <v>36</v>
      </c>
      <c r="W2" s="60" t="s">
        <v>35</v>
      </c>
      <c r="X2" s="60" t="s">
        <v>36</v>
      </c>
    </row>
    <row r="3" spans="18:24" ht="12.75">
      <c r="R3" s="58" t="s">
        <v>89</v>
      </c>
      <c r="S3" s="58">
        <f>AVERAGE(H15:H148)</f>
        <v>645.6635593220341</v>
      </c>
      <c r="T3" s="58">
        <f>AVERAGE(C15:C148)/10000</f>
        <v>0.48885</v>
      </c>
      <c r="U3" s="58">
        <f>AVERAGE(D15:D148)/10000</f>
        <v>2.8060881355932206</v>
      </c>
      <c r="V3" s="58">
        <f>AVERAGE(E15:E148)/10000</f>
        <v>13.330627118644069</v>
      </c>
      <c r="W3" s="58">
        <f>AVERAGE(F15:F148)</f>
        <v>45.73462711864406</v>
      </c>
      <c r="X3" s="58">
        <f>AVERAGE(G15:G148)/10000</f>
        <v>-0.07339501694915253</v>
      </c>
    </row>
    <row r="4" spans="1:15" ht="12.75">
      <c r="A4" s="62" t="s">
        <v>136</v>
      </c>
      <c r="B4" s="62" t="s">
        <v>137</v>
      </c>
      <c r="M4" s="62" t="s">
        <v>138</v>
      </c>
      <c r="O4" s="62" t="s">
        <v>139</v>
      </c>
    </row>
    <row r="5" spans="18:24" ht="12.75">
      <c r="R5" s="58" t="s">
        <v>90</v>
      </c>
      <c r="S5" s="58">
        <f>AVERAGE(H152:H272)</f>
        <v>219.06798319327729</v>
      </c>
      <c r="T5" s="58">
        <f>AVERAGE(C152:C272)/10000</f>
        <v>0.48885</v>
      </c>
      <c r="U5" s="58">
        <f>AVERAGE(D152:D272)/10000</f>
        <v>0.9469259663865545</v>
      </c>
      <c r="V5" s="58">
        <f>AVERAGE(E152:E272)/10000</f>
        <v>14.40435294117647</v>
      </c>
      <c r="W5" s="58">
        <f>AVERAGE(F152:F272)</f>
        <v>-2.219241176470589</v>
      </c>
      <c r="X5" s="58">
        <f>AVERAGE(G152:G272)/10000</f>
        <v>-0.0684258739495798</v>
      </c>
    </row>
    <row r="7" spans="18:24" ht="12.75">
      <c r="R7" s="58" t="s">
        <v>91</v>
      </c>
      <c r="S7" s="58">
        <f>AVERAGE(H287:H414)</f>
        <v>208.49116666666671</v>
      </c>
      <c r="T7" s="58">
        <f>AVERAGE(C287:C414)/10000</f>
        <v>0.48885</v>
      </c>
      <c r="U7" s="58">
        <f>AVERAGE(D287:D414)/10000</f>
        <v>0.7906697500000005</v>
      </c>
      <c r="V7" s="58">
        <f>AVERAGE(E287:E414)/10000</f>
        <v>14.49985</v>
      </c>
      <c r="W7" s="58">
        <f>AVERAGE(F287:F414)</f>
        <v>-3.8975358333333348</v>
      </c>
      <c r="X7" s="58">
        <f>AVERAGE(G287:G414)/10000</f>
        <v>-0.10486526666666664</v>
      </c>
    </row>
    <row r="9" spans="18:24" ht="12.75">
      <c r="R9" s="58" t="s">
        <v>92</v>
      </c>
      <c r="S9" s="58">
        <f>AVERAGE(H418:H546)</f>
        <v>19.644966386554625</v>
      </c>
      <c r="T9" s="58">
        <f>AVERAGE(C418:C546)/10000</f>
        <v>0.09563599159663863</v>
      </c>
      <c r="U9" s="58">
        <f>AVERAGE(D418:D546)/10000</f>
        <v>0.10666349579831931</v>
      </c>
      <c r="V9" s="58">
        <f>AVERAGE(E418:E546)/10000</f>
        <v>14.856949579831932</v>
      </c>
      <c r="W9" s="58">
        <f>AVERAGE(F418:F546)</f>
        <v>-5.717160504201681</v>
      </c>
      <c r="X9" s="58">
        <f>AVERAGE(G418:G546)/10000</f>
        <v>-0.23860613445378168</v>
      </c>
    </row>
    <row r="11" spans="18:24" ht="12.75">
      <c r="R11" s="58" t="s">
        <v>93</v>
      </c>
      <c r="S11" s="58">
        <f>AVERAGE(H550:H665)</f>
        <v>32.05400862068965</v>
      </c>
      <c r="T11" s="58">
        <f>AVERAGE(C550:C665)/10000</f>
        <v>0.44535793103448257</v>
      </c>
      <c r="U11" s="58">
        <f>AVERAGE(D550:D665)/10000</f>
        <v>0.4744626724137928</v>
      </c>
      <c r="V11" s="58">
        <f>AVERAGE(E550:E665)/10000</f>
        <v>14.64653448275862</v>
      </c>
      <c r="W11" s="58">
        <f>AVERAGE(F550:F665)</f>
        <v>-7.113377586206896</v>
      </c>
      <c r="X11" s="58">
        <f>AVERAGE(G550:G665)/10000</f>
        <v>-0.7226958620689661</v>
      </c>
    </row>
    <row r="12" ht="12.75">
      <c r="A12" s="63" t="s">
        <v>89</v>
      </c>
    </row>
    <row r="13" spans="1:16" ht="12.75">
      <c r="A13" s="58" t="s">
        <v>119</v>
      </c>
      <c r="B13" s="58" t="s">
        <v>120</v>
      </c>
      <c r="C13" s="58" t="s">
        <v>121</v>
      </c>
      <c r="D13" s="58" t="s">
        <v>122</v>
      </c>
      <c r="E13" s="58" t="s">
        <v>123</v>
      </c>
      <c r="F13" s="58" t="s">
        <v>124</v>
      </c>
      <c r="G13" s="58" t="s">
        <v>125</v>
      </c>
      <c r="H13" s="58" t="s">
        <v>126</v>
      </c>
      <c r="I13" s="58" t="s">
        <v>127</v>
      </c>
      <c r="J13" s="58" t="s">
        <v>108</v>
      </c>
      <c r="K13" s="58" t="s">
        <v>128</v>
      </c>
      <c r="L13" s="58" t="s">
        <v>129</v>
      </c>
      <c r="M13" s="58" t="s">
        <v>130</v>
      </c>
      <c r="N13" s="58" t="s">
        <v>131</v>
      </c>
      <c r="O13" s="58" t="s">
        <v>131</v>
      </c>
      <c r="P13" s="58" t="s">
        <v>131</v>
      </c>
    </row>
    <row r="14" spans="3:13" ht="12.75">
      <c r="C14" s="58" t="s">
        <v>35</v>
      </c>
      <c r="D14" s="58" t="s">
        <v>35</v>
      </c>
      <c r="E14" s="58" t="s">
        <v>35</v>
      </c>
      <c r="F14" s="58" t="s">
        <v>35</v>
      </c>
      <c r="G14" s="58" t="s">
        <v>35</v>
      </c>
      <c r="H14" s="58" t="s">
        <v>132</v>
      </c>
      <c r="I14" s="58" t="s">
        <v>35</v>
      </c>
      <c r="L14" s="58" t="s">
        <v>36</v>
      </c>
      <c r="M14" s="58" t="s">
        <v>133</v>
      </c>
    </row>
    <row r="15" spans="1:16" ht="12.75">
      <c r="A15" s="58" t="s">
        <v>153</v>
      </c>
      <c r="B15" s="58">
        <v>0.5658449074074073</v>
      </c>
      <c r="C15" s="58">
        <v>4888.5</v>
      </c>
      <c r="D15" s="58">
        <v>28501</v>
      </c>
      <c r="E15" s="58">
        <v>133040</v>
      </c>
      <c r="F15" s="58">
        <v>59.392</v>
      </c>
      <c r="G15" s="58">
        <v>-726.12</v>
      </c>
      <c r="H15" s="58">
        <v>653.98</v>
      </c>
      <c r="I15" s="58">
        <v>1.6982</v>
      </c>
      <c r="J15" s="58">
        <v>0</v>
      </c>
      <c r="K15" s="58">
        <v>13.591</v>
      </c>
      <c r="L15" s="58">
        <v>0.86567</v>
      </c>
      <c r="M15" s="58">
        <v>0.0012762</v>
      </c>
      <c r="N15" s="58">
        <v>0</v>
      </c>
      <c r="O15" s="58">
        <v>0</v>
      </c>
      <c r="P15" s="58">
        <v>0</v>
      </c>
    </row>
    <row r="16" spans="1:16" ht="12.75">
      <c r="A16" s="58" t="s">
        <v>153</v>
      </c>
      <c r="B16" s="58">
        <v>0.5658564814814815</v>
      </c>
      <c r="C16" s="58">
        <v>4888.5</v>
      </c>
      <c r="D16" s="58">
        <v>28140</v>
      </c>
      <c r="E16" s="58">
        <v>133220</v>
      </c>
      <c r="F16" s="58">
        <v>57.687</v>
      </c>
      <c r="G16" s="58">
        <v>-727.92</v>
      </c>
      <c r="H16" s="58">
        <v>657.32</v>
      </c>
      <c r="I16" s="58">
        <v>0.93349</v>
      </c>
      <c r="J16" s="58">
        <v>0</v>
      </c>
      <c r="K16" s="58">
        <v>13.604</v>
      </c>
      <c r="L16" s="58">
        <v>0.86652</v>
      </c>
      <c r="M16" s="58">
        <v>0.00070061</v>
      </c>
      <c r="N16" s="58">
        <v>0</v>
      </c>
      <c r="O16" s="58">
        <v>0</v>
      </c>
      <c r="P16" s="58">
        <v>0</v>
      </c>
    </row>
    <row r="17" spans="1:16" ht="12.75">
      <c r="A17" s="58" t="s">
        <v>153</v>
      </c>
      <c r="B17" s="58">
        <v>0.5658680555555555</v>
      </c>
      <c r="C17" s="58">
        <v>4888.5</v>
      </c>
      <c r="D17" s="58">
        <v>28299</v>
      </c>
      <c r="E17" s="58">
        <v>133130</v>
      </c>
      <c r="F17" s="58">
        <v>57.097</v>
      </c>
      <c r="G17" s="58">
        <v>-734.86</v>
      </c>
      <c r="H17" s="58">
        <v>657.52</v>
      </c>
      <c r="I17" s="58">
        <v>0.65886</v>
      </c>
      <c r="J17" s="58">
        <v>0</v>
      </c>
      <c r="K17" s="58">
        <v>13.598</v>
      </c>
      <c r="L17" s="58">
        <v>0.8661</v>
      </c>
      <c r="M17" s="58">
        <v>0.00049487</v>
      </c>
      <c r="N17" s="58">
        <v>0</v>
      </c>
      <c r="O17" s="58">
        <v>0</v>
      </c>
      <c r="P17" s="58">
        <v>0</v>
      </c>
    </row>
    <row r="18" spans="1:16" ht="12.75">
      <c r="A18" s="58" t="s">
        <v>153</v>
      </c>
      <c r="B18" s="58">
        <v>0.5658796296296297</v>
      </c>
      <c r="C18" s="58">
        <v>4888.5</v>
      </c>
      <c r="D18" s="58">
        <v>27996</v>
      </c>
      <c r="E18" s="58">
        <v>133320</v>
      </c>
      <c r="F18" s="58">
        <v>55.673</v>
      </c>
      <c r="G18" s="58">
        <v>-676.27</v>
      </c>
      <c r="H18" s="58">
        <v>652.38</v>
      </c>
      <c r="I18" s="58">
        <v>1.4494</v>
      </c>
      <c r="J18" s="58">
        <v>0</v>
      </c>
      <c r="K18" s="58">
        <v>13.614</v>
      </c>
      <c r="L18" s="58">
        <v>0.8671</v>
      </c>
      <c r="M18" s="58">
        <v>0.0010871</v>
      </c>
      <c r="N18" s="58">
        <v>0</v>
      </c>
      <c r="O18" s="58">
        <v>0</v>
      </c>
      <c r="P18" s="58">
        <v>0</v>
      </c>
    </row>
    <row r="19" spans="1:16" ht="12.75">
      <c r="A19" s="58" t="s">
        <v>153</v>
      </c>
      <c r="B19" s="58">
        <v>0.5658912037037037</v>
      </c>
      <c r="C19" s="58">
        <v>4888.5</v>
      </c>
      <c r="D19" s="58">
        <v>27921</v>
      </c>
      <c r="E19" s="58">
        <v>133360</v>
      </c>
      <c r="F19" s="58">
        <v>55.953</v>
      </c>
      <c r="G19" s="58">
        <v>-649.16</v>
      </c>
      <c r="H19" s="58">
        <v>658.85</v>
      </c>
      <c r="I19" s="58">
        <v>0.13325</v>
      </c>
      <c r="J19" s="58">
        <v>0</v>
      </c>
      <c r="K19" s="58">
        <v>13.618</v>
      </c>
      <c r="L19" s="58">
        <v>0.86736</v>
      </c>
      <c r="M19" s="58">
        <v>9.9911E-05</v>
      </c>
      <c r="N19" s="58">
        <v>0</v>
      </c>
      <c r="O19" s="58">
        <v>0</v>
      </c>
      <c r="P19" s="58">
        <v>0</v>
      </c>
    </row>
    <row r="20" spans="1:16" ht="12.75">
      <c r="A20" s="58" t="s">
        <v>153</v>
      </c>
      <c r="B20" s="58">
        <v>0.5659027777777778</v>
      </c>
      <c r="C20" s="58">
        <v>4888.5</v>
      </c>
      <c r="D20" s="58">
        <v>27725</v>
      </c>
      <c r="E20" s="58">
        <v>133450</v>
      </c>
      <c r="F20" s="58">
        <v>56.808</v>
      </c>
      <c r="G20" s="58">
        <v>-732.99</v>
      </c>
      <c r="H20" s="58">
        <v>656.32</v>
      </c>
      <c r="I20" s="58">
        <v>0.00070142</v>
      </c>
      <c r="J20" s="58">
        <v>0</v>
      </c>
      <c r="K20" s="58">
        <v>13.62</v>
      </c>
      <c r="L20" s="58">
        <v>0.86752</v>
      </c>
      <c r="M20" s="58">
        <v>5.258E-07</v>
      </c>
      <c r="N20" s="58">
        <v>0</v>
      </c>
      <c r="O20" s="58">
        <v>0</v>
      </c>
      <c r="P20" s="58">
        <v>0</v>
      </c>
    </row>
    <row r="21" spans="1:16" ht="12.75">
      <c r="A21" s="58" t="s">
        <v>153</v>
      </c>
      <c r="B21" s="58">
        <v>0.5659143518518518</v>
      </c>
      <c r="C21" s="58">
        <v>4888.5</v>
      </c>
      <c r="D21" s="58">
        <v>28027</v>
      </c>
      <c r="E21" s="58">
        <v>133280</v>
      </c>
      <c r="F21" s="58">
        <v>57.818</v>
      </c>
      <c r="G21" s="58">
        <v>-703.04</v>
      </c>
      <c r="H21" s="58">
        <v>649.5</v>
      </c>
      <c r="I21" s="58">
        <v>0.54024</v>
      </c>
      <c r="J21" s="58">
        <v>0</v>
      </c>
      <c r="K21" s="58">
        <v>13.611</v>
      </c>
      <c r="L21" s="58">
        <v>0.86693</v>
      </c>
      <c r="M21" s="58">
        <v>0.00040533</v>
      </c>
      <c r="N21" s="58">
        <v>0</v>
      </c>
      <c r="O21" s="58">
        <v>0</v>
      </c>
      <c r="P21" s="58">
        <v>0</v>
      </c>
    </row>
    <row r="22" spans="1:16" ht="12.75">
      <c r="A22" s="58" t="s">
        <v>153</v>
      </c>
      <c r="B22" s="58">
        <v>0.5659259259259259</v>
      </c>
      <c r="C22" s="58">
        <v>4888.5</v>
      </c>
      <c r="D22" s="58">
        <v>28247</v>
      </c>
      <c r="E22" s="58">
        <v>133160</v>
      </c>
      <c r="F22" s="58">
        <v>57.021</v>
      </c>
      <c r="G22" s="58">
        <v>-696.55</v>
      </c>
      <c r="H22" s="58">
        <v>651.27</v>
      </c>
      <c r="I22" s="58">
        <v>0.54089</v>
      </c>
      <c r="J22" s="58">
        <v>0</v>
      </c>
      <c r="K22" s="58">
        <v>13.603</v>
      </c>
      <c r="L22" s="58">
        <v>0.86641</v>
      </c>
      <c r="M22" s="58">
        <v>0.00040617</v>
      </c>
      <c r="N22" s="58">
        <v>0</v>
      </c>
      <c r="O22" s="58">
        <v>0</v>
      </c>
      <c r="P22" s="58">
        <v>0</v>
      </c>
    </row>
    <row r="23" spans="1:16" ht="12.75">
      <c r="A23" s="58" t="s">
        <v>153</v>
      </c>
      <c r="B23" s="58">
        <v>0.5659375</v>
      </c>
      <c r="C23" s="58">
        <v>4888.5</v>
      </c>
      <c r="D23" s="58">
        <v>28167</v>
      </c>
      <c r="E23" s="58">
        <v>133200</v>
      </c>
      <c r="F23" s="58">
        <v>56.284</v>
      </c>
      <c r="G23" s="58">
        <v>-721.32</v>
      </c>
      <c r="H23" s="58">
        <v>645.17</v>
      </c>
      <c r="I23" s="58">
        <v>0.05342</v>
      </c>
      <c r="J23" s="58">
        <v>0</v>
      </c>
      <c r="K23" s="58">
        <v>13.605</v>
      </c>
      <c r="L23" s="58">
        <v>0.86654</v>
      </c>
      <c r="M23" s="58">
        <v>4.0091E-05</v>
      </c>
      <c r="N23" s="58">
        <v>0</v>
      </c>
      <c r="O23" s="58">
        <v>0</v>
      </c>
      <c r="P23" s="58">
        <v>0</v>
      </c>
    </row>
    <row r="24" spans="1:16" ht="12.75">
      <c r="A24" s="58" t="s">
        <v>153</v>
      </c>
      <c r="B24" s="58">
        <v>0.5659490740740741</v>
      </c>
      <c r="C24" s="58">
        <v>4888.5</v>
      </c>
      <c r="D24" s="58">
        <v>28371</v>
      </c>
      <c r="E24" s="58">
        <v>133100</v>
      </c>
      <c r="F24" s="58">
        <v>55.676</v>
      </c>
      <c r="G24" s="58">
        <v>-685.48</v>
      </c>
      <c r="H24" s="58">
        <v>649.16</v>
      </c>
      <c r="I24" s="58">
        <v>0.65475</v>
      </c>
      <c r="J24" s="58">
        <v>0</v>
      </c>
      <c r="K24" s="58">
        <v>13.599</v>
      </c>
      <c r="L24" s="58">
        <v>0.86616</v>
      </c>
      <c r="M24" s="58">
        <v>0.00049198</v>
      </c>
      <c r="N24" s="58">
        <v>0</v>
      </c>
      <c r="O24" s="58">
        <v>0</v>
      </c>
      <c r="P24" s="58">
        <v>0</v>
      </c>
    </row>
    <row r="25" spans="1:16" ht="12.75">
      <c r="A25" s="58" t="s">
        <v>153</v>
      </c>
      <c r="B25" s="58">
        <v>0.5659606481481482</v>
      </c>
      <c r="C25" s="58">
        <v>4888.5</v>
      </c>
      <c r="D25" s="58">
        <v>28340</v>
      </c>
      <c r="E25" s="58">
        <v>133120</v>
      </c>
      <c r="F25" s="58">
        <v>54.072</v>
      </c>
      <c r="G25" s="58">
        <v>-697.09</v>
      </c>
      <c r="H25" s="58">
        <v>653.61</v>
      </c>
      <c r="I25" s="58">
        <v>1.2317</v>
      </c>
      <c r="J25" s="58">
        <v>0</v>
      </c>
      <c r="K25" s="58">
        <v>13.599</v>
      </c>
      <c r="L25" s="58">
        <v>0.86617</v>
      </c>
      <c r="M25" s="58">
        <v>0.00092544</v>
      </c>
      <c r="N25" s="58">
        <v>0</v>
      </c>
      <c r="O25" s="58">
        <v>0</v>
      </c>
      <c r="P25" s="58">
        <v>0</v>
      </c>
    </row>
    <row r="26" spans="1:16" ht="12.75">
      <c r="A26" s="58" t="s">
        <v>153</v>
      </c>
      <c r="B26" s="58">
        <v>0.5659722222222222</v>
      </c>
      <c r="C26" s="58">
        <v>4888.5</v>
      </c>
      <c r="D26" s="58">
        <v>28287</v>
      </c>
      <c r="E26" s="58">
        <v>133150</v>
      </c>
      <c r="F26" s="58">
        <v>53.552</v>
      </c>
      <c r="G26" s="58">
        <v>-719.07</v>
      </c>
      <c r="H26" s="58">
        <v>653.16</v>
      </c>
      <c r="I26" s="58">
        <v>0.17474</v>
      </c>
      <c r="J26" s="58">
        <v>0</v>
      </c>
      <c r="K26" s="58">
        <v>13.6</v>
      </c>
      <c r="L26" s="58">
        <v>0.86622</v>
      </c>
      <c r="M26" s="58">
        <v>0.00013115</v>
      </c>
      <c r="N26" s="58">
        <v>0</v>
      </c>
      <c r="O26" s="58">
        <v>0</v>
      </c>
      <c r="P26" s="58">
        <v>0</v>
      </c>
    </row>
    <row r="27" spans="1:16" ht="12.75">
      <c r="A27" s="58" t="s">
        <v>153</v>
      </c>
      <c r="B27" s="58">
        <v>0.5659837962962962</v>
      </c>
      <c r="C27" s="58">
        <v>4888.5</v>
      </c>
      <c r="D27" s="58">
        <v>28295</v>
      </c>
      <c r="E27" s="58">
        <v>133150</v>
      </c>
      <c r="F27" s="58">
        <v>52.574</v>
      </c>
      <c r="G27" s="58">
        <v>-720.86</v>
      </c>
      <c r="H27" s="58">
        <v>655.87</v>
      </c>
      <c r="I27" s="58">
        <v>0.21643</v>
      </c>
      <c r="J27" s="58">
        <v>0</v>
      </c>
      <c r="K27" s="58">
        <v>13.599</v>
      </c>
      <c r="L27" s="58">
        <v>0.86618</v>
      </c>
      <c r="M27" s="58">
        <v>0.00016259</v>
      </c>
      <c r="N27" s="58">
        <v>0</v>
      </c>
      <c r="O27" s="58">
        <v>0</v>
      </c>
      <c r="P27" s="58">
        <v>0</v>
      </c>
    </row>
    <row r="28" spans="1:16" ht="12.75">
      <c r="A28" s="58" t="s">
        <v>153</v>
      </c>
      <c r="B28" s="58">
        <v>0.5659953703703704</v>
      </c>
      <c r="C28" s="58">
        <v>4888.5</v>
      </c>
      <c r="D28" s="58">
        <v>28119</v>
      </c>
      <c r="E28" s="58">
        <v>133240</v>
      </c>
      <c r="F28" s="58">
        <v>52.244</v>
      </c>
      <c r="G28" s="58">
        <v>-682.75</v>
      </c>
      <c r="H28" s="58">
        <v>664.33</v>
      </c>
      <c r="I28" s="58">
        <v>0.37611</v>
      </c>
      <c r="J28" s="58">
        <v>0</v>
      </c>
      <c r="K28" s="58">
        <v>13.607</v>
      </c>
      <c r="L28" s="58">
        <v>0.86671</v>
      </c>
      <c r="M28" s="58">
        <v>0.00028226</v>
      </c>
      <c r="N28" s="58">
        <v>0</v>
      </c>
      <c r="O28" s="58">
        <v>0</v>
      </c>
      <c r="P28" s="58">
        <v>0</v>
      </c>
    </row>
    <row r="29" spans="1:16" ht="12.75">
      <c r="A29" s="58" t="s">
        <v>153</v>
      </c>
      <c r="B29" s="58">
        <v>0.5660069444444444</v>
      </c>
      <c r="C29" s="58">
        <v>4888.5</v>
      </c>
      <c r="D29" s="58">
        <v>28307</v>
      </c>
      <c r="E29" s="58">
        <v>133150</v>
      </c>
      <c r="F29" s="58">
        <v>52.1</v>
      </c>
      <c r="G29" s="58">
        <v>-737.62</v>
      </c>
      <c r="H29" s="58">
        <v>647.57</v>
      </c>
      <c r="I29" s="58">
        <v>0.014494</v>
      </c>
      <c r="J29" s="58">
        <v>0</v>
      </c>
      <c r="K29" s="58">
        <v>13.598</v>
      </c>
      <c r="L29" s="58">
        <v>0.86613</v>
      </c>
      <c r="M29" s="58">
        <v>1.0882E-05</v>
      </c>
      <c r="N29" s="58">
        <v>0</v>
      </c>
      <c r="O29" s="58">
        <v>0</v>
      </c>
      <c r="P29" s="58">
        <v>0</v>
      </c>
    </row>
    <row r="30" spans="1:16" ht="12.75">
      <c r="A30" s="58" t="s">
        <v>153</v>
      </c>
      <c r="B30" s="58">
        <v>0.5660185185185186</v>
      </c>
      <c r="C30" s="58">
        <v>4888.5</v>
      </c>
      <c r="D30" s="58">
        <v>28324</v>
      </c>
      <c r="E30" s="58">
        <v>133140</v>
      </c>
      <c r="F30" s="58">
        <v>50.697</v>
      </c>
      <c r="G30" s="58">
        <v>-717.91</v>
      </c>
      <c r="H30" s="58">
        <v>647.28</v>
      </c>
      <c r="I30" s="58">
        <v>1.1683</v>
      </c>
      <c r="J30" s="58">
        <v>0</v>
      </c>
      <c r="K30" s="58">
        <v>13.599</v>
      </c>
      <c r="L30" s="58">
        <v>0.86617</v>
      </c>
      <c r="M30" s="58">
        <v>0.00087749</v>
      </c>
      <c r="N30" s="58">
        <v>0</v>
      </c>
      <c r="O30" s="58">
        <v>0</v>
      </c>
      <c r="P30" s="58">
        <v>0</v>
      </c>
    </row>
    <row r="31" spans="1:16" ht="12.75">
      <c r="A31" s="58" t="s">
        <v>153</v>
      </c>
      <c r="B31" s="58">
        <v>0.5660300925925926</v>
      </c>
      <c r="C31" s="58">
        <v>4888.5</v>
      </c>
      <c r="D31" s="58">
        <v>27904</v>
      </c>
      <c r="E31" s="58">
        <v>133370</v>
      </c>
      <c r="F31" s="58">
        <v>49.949</v>
      </c>
      <c r="G31" s="58">
        <v>-700.41</v>
      </c>
      <c r="H31" s="58">
        <v>658.74</v>
      </c>
      <c r="I31" s="58">
        <v>1.3536</v>
      </c>
      <c r="J31" s="58">
        <v>0</v>
      </c>
      <c r="K31" s="58">
        <v>13.615</v>
      </c>
      <c r="L31" s="58">
        <v>0.8672</v>
      </c>
      <c r="M31" s="58">
        <v>0.0010149</v>
      </c>
      <c r="N31" s="58">
        <v>0</v>
      </c>
      <c r="O31" s="58">
        <v>0</v>
      </c>
      <c r="P31" s="58">
        <v>0</v>
      </c>
    </row>
    <row r="32" spans="1:16" ht="12.75">
      <c r="A32" s="58" t="s">
        <v>153</v>
      </c>
      <c r="B32" s="58">
        <v>0.5660416666666667</v>
      </c>
      <c r="C32" s="58">
        <v>4888.5</v>
      </c>
      <c r="D32" s="58">
        <v>28110</v>
      </c>
      <c r="E32" s="58">
        <v>133240</v>
      </c>
      <c r="F32" s="58">
        <v>50.571</v>
      </c>
      <c r="G32" s="58">
        <v>-756.97</v>
      </c>
      <c r="H32" s="58">
        <v>659.71</v>
      </c>
      <c r="I32" s="58">
        <v>0.84439</v>
      </c>
      <c r="J32" s="58">
        <v>0</v>
      </c>
      <c r="K32" s="58">
        <v>13.604</v>
      </c>
      <c r="L32" s="58">
        <v>0.86647</v>
      </c>
      <c r="M32" s="58">
        <v>0.00063346</v>
      </c>
      <c r="N32" s="58">
        <v>0</v>
      </c>
      <c r="O32" s="58">
        <v>0</v>
      </c>
      <c r="P32" s="58">
        <v>0</v>
      </c>
    </row>
    <row r="33" spans="1:16" ht="12.75">
      <c r="A33" s="58" t="s">
        <v>153</v>
      </c>
      <c r="B33" s="58">
        <v>0.5660532407407407</v>
      </c>
      <c r="C33" s="58">
        <v>4888.5</v>
      </c>
      <c r="D33" s="58">
        <v>28250</v>
      </c>
      <c r="E33" s="58">
        <v>133160</v>
      </c>
      <c r="F33" s="58">
        <v>49.417</v>
      </c>
      <c r="G33" s="58">
        <v>-750.47</v>
      </c>
      <c r="H33" s="58">
        <v>653.94</v>
      </c>
      <c r="I33" s="58">
        <v>0.43723</v>
      </c>
      <c r="J33" s="58">
        <v>0</v>
      </c>
      <c r="K33" s="58">
        <v>13.599</v>
      </c>
      <c r="L33" s="58">
        <v>0.86618</v>
      </c>
      <c r="M33" s="58">
        <v>0.00032845</v>
      </c>
      <c r="N33" s="58">
        <v>0</v>
      </c>
      <c r="O33" s="58">
        <v>0</v>
      </c>
      <c r="P33" s="58">
        <v>0</v>
      </c>
    </row>
    <row r="34" spans="1:16" ht="12.75">
      <c r="A34" s="58" t="s">
        <v>153</v>
      </c>
      <c r="B34" s="58">
        <v>0.5660648148148147</v>
      </c>
      <c r="C34" s="58">
        <v>4888.5</v>
      </c>
      <c r="D34" s="58">
        <v>27868</v>
      </c>
      <c r="E34" s="58">
        <v>133390</v>
      </c>
      <c r="F34" s="58">
        <v>47.979</v>
      </c>
      <c r="G34" s="58">
        <v>-711.09</v>
      </c>
      <c r="H34" s="58">
        <v>669.82</v>
      </c>
      <c r="I34" s="58">
        <v>-0.050105</v>
      </c>
      <c r="J34" s="58">
        <v>0</v>
      </c>
      <c r="K34" s="58">
        <v>13.615</v>
      </c>
      <c r="L34" s="58">
        <v>0.86719</v>
      </c>
      <c r="M34" s="58">
        <v>-3.7585E-05</v>
      </c>
      <c r="N34" s="58">
        <v>0</v>
      </c>
      <c r="O34" s="58">
        <v>0</v>
      </c>
      <c r="P34" s="58">
        <v>0</v>
      </c>
    </row>
    <row r="35" spans="1:16" ht="12.75">
      <c r="A35" s="58" t="s">
        <v>153</v>
      </c>
      <c r="B35" s="58">
        <v>0.5660763888888889</v>
      </c>
      <c r="C35" s="58">
        <v>4888.5</v>
      </c>
      <c r="D35" s="58">
        <v>27535</v>
      </c>
      <c r="E35" s="58">
        <v>133580</v>
      </c>
      <c r="F35" s="58">
        <v>48.767</v>
      </c>
      <c r="G35" s="58">
        <v>-703.6</v>
      </c>
      <c r="H35" s="58">
        <v>672.26</v>
      </c>
      <c r="I35" s="58">
        <v>0.22785</v>
      </c>
      <c r="J35" s="58">
        <v>0</v>
      </c>
      <c r="K35" s="58">
        <v>13.628</v>
      </c>
      <c r="L35" s="58">
        <v>0.86802</v>
      </c>
      <c r="M35" s="58">
        <v>0.00017065</v>
      </c>
      <c r="N35" s="58">
        <v>0</v>
      </c>
      <c r="O35" s="58">
        <v>0</v>
      </c>
      <c r="P35" s="58">
        <v>0</v>
      </c>
    </row>
    <row r="36" spans="1:16" ht="12.75">
      <c r="A36" s="58" t="s">
        <v>153</v>
      </c>
      <c r="B36" s="58">
        <v>0.5660879629629629</v>
      </c>
      <c r="C36" s="58">
        <v>4888.5</v>
      </c>
      <c r="D36" s="58">
        <v>28015</v>
      </c>
      <c r="E36" s="58">
        <v>133310</v>
      </c>
      <c r="F36" s="58">
        <v>49.84</v>
      </c>
      <c r="G36" s="58">
        <v>-731.22</v>
      </c>
      <c r="H36" s="58">
        <v>678.02</v>
      </c>
      <c r="I36" s="58">
        <v>1.0253</v>
      </c>
      <c r="J36" s="58">
        <v>0</v>
      </c>
      <c r="K36" s="58">
        <v>13.607</v>
      </c>
      <c r="L36" s="58">
        <v>0.86671</v>
      </c>
      <c r="M36" s="58">
        <v>0.00076941</v>
      </c>
      <c r="N36" s="58">
        <v>0</v>
      </c>
      <c r="O36" s="58">
        <v>0</v>
      </c>
      <c r="P36" s="58">
        <v>0</v>
      </c>
    </row>
    <row r="37" spans="1:16" ht="12.75">
      <c r="A37" s="58" t="s">
        <v>153</v>
      </c>
      <c r="B37" s="58">
        <v>0.5660995370370371</v>
      </c>
      <c r="C37" s="58">
        <v>4888.5</v>
      </c>
      <c r="D37" s="58">
        <v>28233</v>
      </c>
      <c r="E37" s="58">
        <v>133190</v>
      </c>
      <c r="F37" s="58">
        <v>48.476</v>
      </c>
      <c r="G37" s="58">
        <v>-705.13</v>
      </c>
      <c r="H37" s="58">
        <v>672.15</v>
      </c>
      <c r="I37" s="58">
        <v>0.22941</v>
      </c>
      <c r="J37" s="58">
        <v>0</v>
      </c>
      <c r="K37" s="58">
        <v>13.601</v>
      </c>
      <c r="L37" s="58">
        <v>0.86631</v>
      </c>
      <c r="M37" s="58">
        <v>0.00017228</v>
      </c>
      <c r="N37" s="58">
        <v>0</v>
      </c>
      <c r="O37" s="58">
        <v>0</v>
      </c>
      <c r="P37" s="58">
        <v>0</v>
      </c>
    </row>
    <row r="38" spans="1:16" ht="12.75">
      <c r="A38" s="58" t="s">
        <v>153</v>
      </c>
      <c r="B38" s="58">
        <v>0.5661111111111111</v>
      </c>
      <c r="C38" s="58">
        <v>4888.5</v>
      </c>
      <c r="D38" s="58">
        <v>28127</v>
      </c>
      <c r="E38" s="58">
        <v>133250</v>
      </c>
      <c r="F38" s="58">
        <v>47.007</v>
      </c>
      <c r="G38" s="58">
        <v>-700.5</v>
      </c>
      <c r="H38" s="58">
        <v>671.15</v>
      </c>
      <c r="I38" s="58">
        <v>0.35433</v>
      </c>
      <c r="J38" s="58">
        <v>0</v>
      </c>
      <c r="K38" s="58">
        <v>13.606</v>
      </c>
      <c r="L38" s="58">
        <v>0.86659</v>
      </c>
      <c r="M38" s="58">
        <v>0.0002659</v>
      </c>
      <c r="N38" s="58">
        <v>0</v>
      </c>
      <c r="O38" s="58">
        <v>0</v>
      </c>
      <c r="P38" s="58">
        <v>0</v>
      </c>
    </row>
    <row r="39" spans="1:16" ht="12.75">
      <c r="A39" s="58" t="s">
        <v>153</v>
      </c>
      <c r="B39" s="58">
        <v>0.5661226851851852</v>
      </c>
      <c r="C39" s="58">
        <v>4888.5</v>
      </c>
      <c r="D39" s="58">
        <v>28043</v>
      </c>
      <c r="E39" s="58">
        <v>133300</v>
      </c>
      <c r="F39" s="58">
        <v>47.409</v>
      </c>
      <c r="G39" s="58">
        <v>-707.38</v>
      </c>
      <c r="H39" s="58">
        <v>651.23</v>
      </c>
      <c r="I39" s="58">
        <v>0.30901</v>
      </c>
      <c r="J39" s="58">
        <v>0</v>
      </c>
      <c r="K39" s="58">
        <v>13.61</v>
      </c>
      <c r="L39" s="58">
        <v>0.86688</v>
      </c>
      <c r="M39" s="58">
        <v>0.00023163</v>
      </c>
      <c r="N39" s="58">
        <v>0</v>
      </c>
      <c r="O39" s="58">
        <v>0</v>
      </c>
      <c r="P39" s="58">
        <v>0</v>
      </c>
    </row>
    <row r="40" spans="1:16" ht="12.75">
      <c r="A40" s="58" t="s">
        <v>153</v>
      </c>
      <c r="B40" s="58">
        <v>0.5661342592592592</v>
      </c>
      <c r="C40" s="58">
        <v>4888.5</v>
      </c>
      <c r="D40" s="58">
        <v>27818</v>
      </c>
      <c r="E40" s="58">
        <v>133420</v>
      </c>
      <c r="F40" s="58">
        <v>48.653</v>
      </c>
      <c r="G40" s="58">
        <v>-675.94</v>
      </c>
      <c r="H40" s="58">
        <v>650.08</v>
      </c>
      <c r="I40" s="58">
        <v>0.4637</v>
      </c>
      <c r="J40" s="58">
        <v>0</v>
      </c>
      <c r="K40" s="58">
        <v>13.621</v>
      </c>
      <c r="L40" s="58">
        <v>0.86756</v>
      </c>
      <c r="M40" s="58">
        <v>0.00034738</v>
      </c>
      <c r="N40" s="58">
        <v>0</v>
      </c>
      <c r="O40" s="58">
        <v>0</v>
      </c>
      <c r="P40" s="58">
        <v>0</v>
      </c>
    </row>
    <row r="41" spans="1:16" ht="12.75">
      <c r="A41" s="58" t="s">
        <v>153</v>
      </c>
      <c r="B41" s="58">
        <v>0.5661458333333333</v>
      </c>
      <c r="C41" s="58">
        <v>4888.5</v>
      </c>
      <c r="D41" s="58">
        <v>28358</v>
      </c>
      <c r="E41" s="58">
        <v>133120</v>
      </c>
      <c r="F41" s="58">
        <v>48.822</v>
      </c>
      <c r="G41" s="58">
        <v>-708.97</v>
      </c>
      <c r="H41" s="58">
        <v>648.77</v>
      </c>
      <c r="I41" s="58">
        <v>0.0043963</v>
      </c>
      <c r="J41" s="58">
        <v>0</v>
      </c>
      <c r="K41" s="58">
        <v>13.598</v>
      </c>
      <c r="L41" s="58">
        <v>0.86612</v>
      </c>
      <c r="M41" s="58">
        <v>3.3015E-06</v>
      </c>
      <c r="N41" s="58">
        <v>0</v>
      </c>
      <c r="O41" s="58">
        <v>0</v>
      </c>
      <c r="P41" s="58">
        <v>0</v>
      </c>
    </row>
    <row r="42" spans="1:16" ht="12.75">
      <c r="A42" s="58" t="s">
        <v>153</v>
      </c>
      <c r="B42" s="58">
        <v>0.5661574074074074</v>
      </c>
      <c r="C42" s="58">
        <v>4888.5</v>
      </c>
      <c r="D42" s="58">
        <v>28084</v>
      </c>
      <c r="E42" s="58">
        <v>133280</v>
      </c>
      <c r="F42" s="58">
        <v>47.724</v>
      </c>
      <c r="G42" s="58">
        <v>-722.99</v>
      </c>
      <c r="H42" s="58">
        <v>640.69</v>
      </c>
      <c r="I42" s="58">
        <v>1.814E-05</v>
      </c>
      <c r="J42" s="58">
        <v>0</v>
      </c>
      <c r="K42" s="58">
        <v>13.608</v>
      </c>
      <c r="L42" s="58">
        <v>0.86677</v>
      </c>
      <c r="M42" s="58">
        <v>1.3613E-08</v>
      </c>
      <c r="N42" s="58">
        <v>0</v>
      </c>
      <c r="O42" s="58">
        <v>0</v>
      </c>
      <c r="P42" s="58">
        <v>0</v>
      </c>
    </row>
    <row r="43" spans="1:16" ht="12.75">
      <c r="A43" s="58" t="s">
        <v>153</v>
      </c>
      <c r="B43" s="58">
        <v>0.5661689814814815</v>
      </c>
      <c r="C43" s="58">
        <v>4888.5</v>
      </c>
      <c r="D43" s="58">
        <v>28382</v>
      </c>
      <c r="E43" s="58">
        <v>133130</v>
      </c>
      <c r="F43" s="58">
        <v>47.495</v>
      </c>
      <c r="G43" s="58">
        <v>-725.36</v>
      </c>
      <c r="H43" s="58">
        <v>634.75</v>
      </c>
      <c r="I43" s="58">
        <v>1.9911</v>
      </c>
      <c r="J43" s="58">
        <v>0</v>
      </c>
      <c r="K43" s="58">
        <v>13.597</v>
      </c>
      <c r="L43" s="58">
        <v>0.86608</v>
      </c>
      <c r="M43" s="58">
        <v>0.0014956</v>
      </c>
      <c r="N43" s="58">
        <v>0</v>
      </c>
      <c r="O43" s="58">
        <v>0</v>
      </c>
      <c r="P43" s="58">
        <v>0</v>
      </c>
    </row>
    <row r="44" spans="1:16" ht="12.75">
      <c r="A44" s="58" t="s">
        <v>153</v>
      </c>
      <c r="B44" s="58">
        <v>0.5661805555555556</v>
      </c>
      <c r="C44" s="58">
        <v>4888.5</v>
      </c>
      <c r="D44" s="58">
        <v>28123</v>
      </c>
      <c r="E44" s="58">
        <v>133280</v>
      </c>
      <c r="F44" s="58">
        <v>45.229</v>
      </c>
      <c r="G44" s="58">
        <v>-750.65</v>
      </c>
      <c r="H44" s="58">
        <v>629.88</v>
      </c>
      <c r="I44" s="58">
        <v>0.78863</v>
      </c>
      <c r="J44" s="58">
        <v>0</v>
      </c>
      <c r="K44" s="58">
        <v>13.606</v>
      </c>
      <c r="L44" s="58">
        <v>0.86664</v>
      </c>
      <c r="M44" s="58">
        <v>0.00059168</v>
      </c>
      <c r="N44" s="58">
        <v>0</v>
      </c>
      <c r="O44" s="58">
        <v>0</v>
      </c>
      <c r="P44" s="58">
        <v>0</v>
      </c>
    </row>
    <row r="45" spans="1:16" ht="12.75">
      <c r="A45" s="58" t="s">
        <v>153</v>
      </c>
      <c r="B45" s="58">
        <v>0.5661921296296296</v>
      </c>
      <c r="C45" s="58">
        <v>4888.5</v>
      </c>
      <c r="D45" s="58">
        <v>28075</v>
      </c>
      <c r="E45" s="58">
        <v>133320</v>
      </c>
      <c r="F45" s="58">
        <v>44.686</v>
      </c>
      <c r="G45" s="58">
        <v>-701.52</v>
      </c>
      <c r="H45" s="58">
        <v>635.45</v>
      </c>
      <c r="I45" s="58">
        <v>0.75296</v>
      </c>
      <c r="J45" s="58">
        <v>0</v>
      </c>
      <c r="K45" s="58">
        <v>13.611</v>
      </c>
      <c r="L45" s="58">
        <v>0.86693</v>
      </c>
      <c r="M45" s="58">
        <v>0.00056475</v>
      </c>
      <c r="N45" s="58">
        <v>0</v>
      </c>
      <c r="O45" s="58">
        <v>0</v>
      </c>
      <c r="P45" s="58">
        <v>0</v>
      </c>
    </row>
    <row r="46" spans="1:16" ht="12.75">
      <c r="A46" s="58" t="s">
        <v>153</v>
      </c>
      <c r="B46" s="58">
        <v>0.5662037037037037</v>
      </c>
      <c r="C46" s="58">
        <v>4888.5</v>
      </c>
      <c r="D46" s="58">
        <v>28209</v>
      </c>
      <c r="E46" s="58">
        <v>133260</v>
      </c>
      <c r="F46" s="58">
        <v>43.867</v>
      </c>
      <c r="G46" s="58">
        <v>-747.73</v>
      </c>
      <c r="H46" s="58">
        <v>641.07</v>
      </c>
      <c r="I46" s="58">
        <v>0.61095</v>
      </c>
      <c r="J46" s="58">
        <v>0</v>
      </c>
      <c r="K46" s="58">
        <v>13.602</v>
      </c>
      <c r="L46" s="58">
        <v>0.8664</v>
      </c>
      <c r="M46" s="58">
        <v>0.00045846</v>
      </c>
      <c r="N46" s="58">
        <v>0</v>
      </c>
      <c r="O46" s="58">
        <v>0</v>
      </c>
      <c r="P46" s="58">
        <v>0</v>
      </c>
    </row>
    <row r="47" spans="1:16" ht="12.75">
      <c r="A47" s="58" t="s">
        <v>153</v>
      </c>
      <c r="B47" s="58">
        <v>0.5662152777777778</v>
      </c>
      <c r="C47" s="58">
        <v>4888.5</v>
      </c>
      <c r="D47" s="58">
        <v>28161</v>
      </c>
      <c r="E47" s="58">
        <v>133280</v>
      </c>
      <c r="F47" s="58">
        <v>42.892</v>
      </c>
      <c r="G47" s="58">
        <v>-750.61</v>
      </c>
      <c r="H47" s="58">
        <v>636.94</v>
      </c>
      <c r="I47" s="58">
        <v>0.89677</v>
      </c>
      <c r="J47" s="58">
        <v>0</v>
      </c>
      <c r="K47" s="58">
        <v>13.604</v>
      </c>
      <c r="L47" s="58">
        <v>0.86653</v>
      </c>
      <c r="M47" s="58">
        <v>0.00067285</v>
      </c>
      <c r="N47" s="58">
        <v>0</v>
      </c>
      <c r="O47" s="58">
        <v>0</v>
      </c>
      <c r="P47" s="58">
        <v>0</v>
      </c>
    </row>
    <row r="48" spans="1:16" ht="12.75">
      <c r="A48" s="58" t="s">
        <v>153</v>
      </c>
      <c r="B48" s="58">
        <v>0.5662268518518518</v>
      </c>
      <c r="C48" s="58">
        <v>4888.5</v>
      </c>
      <c r="D48" s="58">
        <v>28094</v>
      </c>
      <c r="E48" s="58">
        <v>133310</v>
      </c>
      <c r="F48" s="58">
        <v>42.327</v>
      </c>
      <c r="G48" s="58">
        <v>-729.8</v>
      </c>
      <c r="H48" s="58">
        <v>631.48</v>
      </c>
      <c r="I48" s="58">
        <v>1.3242</v>
      </c>
      <c r="J48" s="58">
        <v>0</v>
      </c>
      <c r="K48" s="58">
        <v>13.609</v>
      </c>
      <c r="L48" s="58">
        <v>0.86679</v>
      </c>
      <c r="M48" s="58">
        <v>0.00099334</v>
      </c>
      <c r="N48" s="58">
        <v>0</v>
      </c>
      <c r="O48" s="58">
        <v>0</v>
      </c>
      <c r="P48" s="58">
        <v>0</v>
      </c>
    </row>
    <row r="49" spans="1:16" ht="12.75">
      <c r="A49" s="58" t="s">
        <v>153</v>
      </c>
      <c r="B49" s="58">
        <v>0.566238425925926</v>
      </c>
      <c r="C49" s="58">
        <v>4888.5</v>
      </c>
      <c r="D49" s="58">
        <v>27930</v>
      </c>
      <c r="E49" s="58">
        <v>133400</v>
      </c>
      <c r="F49" s="58">
        <v>42.362</v>
      </c>
      <c r="G49" s="58">
        <v>-758.32</v>
      </c>
      <c r="H49" s="58">
        <v>632</v>
      </c>
      <c r="I49" s="58">
        <v>0.52527</v>
      </c>
      <c r="J49" s="58">
        <v>0</v>
      </c>
      <c r="K49" s="58">
        <v>13.613</v>
      </c>
      <c r="L49" s="58">
        <v>0.86708</v>
      </c>
      <c r="M49" s="58">
        <v>0.00039374</v>
      </c>
      <c r="N49" s="58">
        <v>0</v>
      </c>
      <c r="O49" s="58">
        <v>0</v>
      </c>
      <c r="P49" s="58">
        <v>0</v>
      </c>
    </row>
    <row r="50" spans="1:16" ht="12.75">
      <c r="A50" s="58" t="s">
        <v>153</v>
      </c>
      <c r="B50" s="58">
        <v>0.56625</v>
      </c>
      <c r="C50" s="58">
        <v>4888.5</v>
      </c>
      <c r="D50" s="58">
        <v>27933</v>
      </c>
      <c r="E50" s="58">
        <v>133410</v>
      </c>
      <c r="F50" s="58">
        <v>42.291</v>
      </c>
      <c r="G50" s="58">
        <v>-763.69</v>
      </c>
      <c r="H50" s="58">
        <v>631.33</v>
      </c>
      <c r="I50" s="58">
        <v>0.38162</v>
      </c>
      <c r="J50" s="58">
        <v>0</v>
      </c>
      <c r="K50" s="58">
        <v>13.613</v>
      </c>
      <c r="L50" s="58">
        <v>0.86706</v>
      </c>
      <c r="M50" s="58">
        <v>0.00028603</v>
      </c>
      <c r="N50" s="58">
        <v>0</v>
      </c>
      <c r="O50" s="58">
        <v>0</v>
      </c>
      <c r="P50" s="58">
        <v>0</v>
      </c>
    </row>
    <row r="51" spans="1:16" ht="12.75">
      <c r="A51" s="58" t="s">
        <v>153</v>
      </c>
      <c r="B51" s="58">
        <v>0.5662615740740741</v>
      </c>
      <c r="C51" s="58">
        <v>4888.5</v>
      </c>
      <c r="D51" s="58">
        <v>28278</v>
      </c>
      <c r="E51" s="58">
        <v>133220</v>
      </c>
      <c r="F51" s="58">
        <v>42.119</v>
      </c>
      <c r="G51" s="58">
        <v>-746.97</v>
      </c>
      <c r="H51" s="58">
        <v>634.38</v>
      </c>
      <c r="I51" s="58">
        <v>0.014606</v>
      </c>
      <c r="J51" s="58">
        <v>0</v>
      </c>
      <c r="K51" s="58">
        <v>13.6</v>
      </c>
      <c r="L51" s="58">
        <v>0.86627</v>
      </c>
      <c r="M51" s="58">
        <v>1.0959E-05</v>
      </c>
      <c r="N51" s="58">
        <v>0</v>
      </c>
      <c r="O51" s="58">
        <v>0</v>
      </c>
      <c r="P51" s="58">
        <v>0</v>
      </c>
    </row>
    <row r="52" spans="1:16" ht="12.75">
      <c r="A52" s="58" t="s">
        <v>153</v>
      </c>
      <c r="B52" s="58">
        <v>0.5662731481481481</v>
      </c>
      <c r="C52" s="58">
        <v>4888.5</v>
      </c>
      <c r="D52" s="58">
        <v>28099</v>
      </c>
      <c r="E52" s="58">
        <v>133330</v>
      </c>
      <c r="F52" s="58">
        <v>40.733</v>
      </c>
      <c r="G52" s="58">
        <v>-777.28</v>
      </c>
      <c r="H52" s="58">
        <v>636.75</v>
      </c>
      <c r="I52" s="58">
        <v>0.3795</v>
      </c>
      <c r="J52" s="58">
        <v>0</v>
      </c>
      <c r="K52" s="58">
        <v>13.605</v>
      </c>
      <c r="L52" s="58">
        <v>0.86658</v>
      </c>
      <c r="M52" s="58">
        <v>0.00028462</v>
      </c>
      <c r="N52" s="58">
        <v>0</v>
      </c>
      <c r="O52" s="58">
        <v>0</v>
      </c>
      <c r="P52" s="58">
        <v>0</v>
      </c>
    </row>
    <row r="53" spans="1:16" ht="12.75">
      <c r="A53" s="58" t="s">
        <v>153</v>
      </c>
      <c r="B53" s="58">
        <v>0.5662847222222223</v>
      </c>
      <c r="C53" s="58">
        <v>4888.5</v>
      </c>
      <c r="D53" s="58">
        <v>27922</v>
      </c>
      <c r="E53" s="58">
        <v>133430</v>
      </c>
      <c r="F53" s="58">
        <v>40.518</v>
      </c>
      <c r="G53" s="58">
        <v>-762.94</v>
      </c>
      <c r="H53" s="58">
        <v>637.21</v>
      </c>
      <c r="I53" s="58">
        <v>0.46506</v>
      </c>
      <c r="J53" s="58">
        <v>0</v>
      </c>
      <c r="K53" s="58">
        <v>13.613</v>
      </c>
      <c r="L53" s="58">
        <v>0.86707</v>
      </c>
      <c r="M53" s="58">
        <v>0.00034853</v>
      </c>
      <c r="N53" s="58">
        <v>0</v>
      </c>
      <c r="O53" s="58">
        <v>0</v>
      </c>
      <c r="P53" s="58">
        <v>0</v>
      </c>
    </row>
    <row r="54" spans="1:16" ht="12.75">
      <c r="A54" s="58" t="s">
        <v>153</v>
      </c>
      <c r="B54" s="58">
        <v>0.5662962962962963</v>
      </c>
      <c r="C54" s="58">
        <v>4888.5</v>
      </c>
      <c r="D54" s="58">
        <v>27738</v>
      </c>
      <c r="E54" s="58">
        <v>133520</v>
      </c>
      <c r="F54" s="58">
        <v>40.415</v>
      </c>
      <c r="G54" s="58">
        <v>-773.5</v>
      </c>
      <c r="H54" s="58">
        <v>635.12</v>
      </c>
      <c r="I54" s="58">
        <v>0.28304</v>
      </c>
      <c r="J54" s="58">
        <v>0</v>
      </c>
      <c r="K54" s="58">
        <v>13.619</v>
      </c>
      <c r="L54" s="58">
        <v>0.86748</v>
      </c>
      <c r="M54" s="58">
        <v>0.0002121</v>
      </c>
      <c r="N54" s="58">
        <v>0</v>
      </c>
      <c r="O54" s="58">
        <v>0</v>
      </c>
      <c r="P54" s="58">
        <v>0</v>
      </c>
    </row>
    <row r="55" spans="1:16" ht="12.75">
      <c r="A55" s="58" t="s">
        <v>153</v>
      </c>
      <c r="B55" s="58">
        <v>0.5663078703703703</v>
      </c>
      <c r="C55" s="58">
        <v>4888.5</v>
      </c>
      <c r="D55" s="58">
        <v>27347</v>
      </c>
      <c r="E55" s="58">
        <v>133730</v>
      </c>
      <c r="F55" s="58">
        <v>40.853</v>
      </c>
      <c r="G55" s="58">
        <v>-764.61</v>
      </c>
      <c r="H55" s="58">
        <v>633.42</v>
      </c>
      <c r="I55" s="58">
        <v>-0.0023953</v>
      </c>
      <c r="J55" s="58">
        <v>0</v>
      </c>
      <c r="K55" s="58">
        <v>13.635</v>
      </c>
      <c r="L55" s="58">
        <v>0.86848</v>
      </c>
      <c r="M55" s="58">
        <v>-1.7919E-06</v>
      </c>
      <c r="N55" s="58">
        <v>0</v>
      </c>
      <c r="O55" s="58">
        <v>0</v>
      </c>
      <c r="P55" s="58">
        <v>0</v>
      </c>
    </row>
    <row r="56" spans="1:16" ht="12.75">
      <c r="A56" s="58" t="s">
        <v>153</v>
      </c>
      <c r="B56" s="58">
        <v>0.5663194444444445</v>
      </c>
      <c r="C56" s="58">
        <v>4888.5</v>
      </c>
      <c r="D56" s="58">
        <v>27872</v>
      </c>
      <c r="E56" s="58">
        <v>133440</v>
      </c>
      <c r="F56" s="58">
        <v>41.659</v>
      </c>
      <c r="G56" s="58">
        <v>-752.51</v>
      </c>
      <c r="H56" s="58">
        <v>630.49</v>
      </c>
      <c r="I56" s="58">
        <v>-0.00264</v>
      </c>
      <c r="J56" s="58">
        <v>0</v>
      </c>
      <c r="K56" s="58">
        <v>13.616</v>
      </c>
      <c r="L56" s="58">
        <v>0.86726</v>
      </c>
      <c r="M56" s="58">
        <v>-1.8482E-06</v>
      </c>
      <c r="N56" s="58">
        <v>0</v>
      </c>
      <c r="O56" s="58">
        <v>0</v>
      </c>
      <c r="P56" s="58">
        <v>0</v>
      </c>
    </row>
    <row r="57" spans="1:16" ht="12.75">
      <c r="A57" s="58" t="s">
        <v>153</v>
      </c>
      <c r="B57" s="58">
        <v>0.5663310185185185</v>
      </c>
      <c r="C57" s="58">
        <v>4888.5</v>
      </c>
      <c r="D57" s="58">
        <v>28015</v>
      </c>
      <c r="E57" s="58">
        <v>133350</v>
      </c>
      <c r="F57" s="58">
        <v>40.162</v>
      </c>
      <c r="G57" s="58">
        <v>-766.5</v>
      </c>
      <c r="H57" s="58">
        <v>635.77</v>
      </c>
      <c r="I57" s="58">
        <v>0.71684</v>
      </c>
      <c r="J57" s="58">
        <v>0</v>
      </c>
      <c r="K57" s="58">
        <v>13.609</v>
      </c>
      <c r="L57" s="58">
        <v>0.86682</v>
      </c>
      <c r="M57" s="58">
        <v>0.00053748</v>
      </c>
      <c r="N57" s="58">
        <v>0</v>
      </c>
      <c r="O57" s="58">
        <v>0</v>
      </c>
      <c r="P57" s="58">
        <v>0</v>
      </c>
    </row>
    <row r="58" spans="1:16" ht="12.75">
      <c r="A58" s="58" t="s">
        <v>153</v>
      </c>
      <c r="B58" s="58">
        <v>0.5663425925925926</v>
      </c>
      <c r="C58" s="58">
        <v>4888.5</v>
      </c>
      <c r="D58" s="58">
        <v>28091</v>
      </c>
      <c r="E58" s="58">
        <v>133320</v>
      </c>
      <c r="F58" s="58">
        <v>39.443</v>
      </c>
      <c r="G58" s="58">
        <v>-750.29</v>
      </c>
      <c r="H58" s="58">
        <v>636.12</v>
      </c>
      <c r="I58" s="58">
        <v>1.2481</v>
      </c>
      <c r="J58" s="58">
        <v>0</v>
      </c>
      <c r="K58" s="58">
        <v>13.607</v>
      </c>
      <c r="L58" s="58">
        <v>0.8667</v>
      </c>
      <c r="M58" s="58">
        <v>0.00093618</v>
      </c>
      <c r="N58" s="58">
        <v>0</v>
      </c>
      <c r="O58" s="58">
        <v>0</v>
      </c>
      <c r="P58" s="58">
        <v>0</v>
      </c>
    </row>
    <row r="59" spans="1:16" ht="12.75">
      <c r="A59" s="58" t="s">
        <v>153</v>
      </c>
      <c r="B59" s="58">
        <v>0.5663541666666666</v>
      </c>
      <c r="C59" s="58">
        <v>4888.5</v>
      </c>
      <c r="D59" s="58">
        <v>28060</v>
      </c>
      <c r="E59" s="58">
        <v>133340</v>
      </c>
      <c r="F59" s="58">
        <v>38.795</v>
      </c>
      <c r="G59" s="58">
        <v>-742.84</v>
      </c>
      <c r="H59" s="58">
        <v>632.75</v>
      </c>
      <c r="I59" s="58">
        <v>0.6818</v>
      </c>
      <c r="J59" s="58">
        <v>0</v>
      </c>
      <c r="K59" s="58">
        <v>13.609</v>
      </c>
      <c r="L59" s="58">
        <v>0.86682</v>
      </c>
      <c r="M59" s="58">
        <v>0.00051142</v>
      </c>
      <c r="N59" s="58">
        <v>0</v>
      </c>
      <c r="O59" s="58">
        <v>0</v>
      </c>
      <c r="P59" s="58">
        <v>0</v>
      </c>
    </row>
    <row r="60" spans="1:16" ht="12.75">
      <c r="A60" s="58" t="s">
        <v>153</v>
      </c>
      <c r="B60" s="58">
        <v>0.5663657407407408</v>
      </c>
      <c r="C60" s="58">
        <v>4888.5</v>
      </c>
      <c r="D60" s="58">
        <v>27971</v>
      </c>
      <c r="E60" s="58">
        <v>133380</v>
      </c>
      <c r="F60" s="58">
        <v>38.581</v>
      </c>
      <c r="G60" s="58">
        <v>-741.93</v>
      </c>
      <c r="H60" s="58">
        <v>631.95</v>
      </c>
      <c r="I60" s="58">
        <v>0.0028133</v>
      </c>
      <c r="J60" s="58">
        <v>0</v>
      </c>
      <c r="K60" s="58">
        <v>13.613</v>
      </c>
      <c r="L60" s="58">
        <v>0.86705</v>
      </c>
      <c r="M60" s="58">
        <v>2.1094E-06</v>
      </c>
      <c r="N60" s="58">
        <v>0</v>
      </c>
      <c r="O60" s="58">
        <v>0</v>
      </c>
      <c r="P60" s="58">
        <v>0</v>
      </c>
    </row>
    <row r="61" spans="1:16" ht="12.75">
      <c r="A61" s="58" t="s">
        <v>153</v>
      </c>
      <c r="B61" s="58">
        <v>0.5663773148148148</v>
      </c>
      <c r="C61" s="58">
        <v>4888.5</v>
      </c>
      <c r="D61" s="58">
        <v>28003</v>
      </c>
      <c r="E61" s="58">
        <v>133350</v>
      </c>
      <c r="F61" s="58">
        <v>38.705</v>
      </c>
      <c r="G61" s="58">
        <v>-749.4</v>
      </c>
      <c r="H61" s="58">
        <v>632.29</v>
      </c>
      <c r="I61" s="58">
        <v>1.2314E-05</v>
      </c>
      <c r="J61" s="58">
        <v>0</v>
      </c>
      <c r="K61" s="58">
        <v>13.611</v>
      </c>
      <c r="L61" s="58">
        <v>0.86693</v>
      </c>
      <c r="M61" s="58">
        <v>9.2326E-09</v>
      </c>
      <c r="N61" s="58">
        <v>0</v>
      </c>
      <c r="O61" s="58">
        <v>0</v>
      </c>
      <c r="P61" s="58">
        <v>0</v>
      </c>
    </row>
    <row r="62" spans="1:16" ht="12.75">
      <c r="A62" s="58" t="s">
        <v>153</v>
      </c>
      <c r="B62" s="58">
        <v>0.5663888888888889</v>
      </c>
      <c r="C62" s="58">
        <v>4888.5</v>
      </c>
      <c r="D62" s="58">
        <v>28097</v>
      </c>
      <c r="E62" s="58">
        <v>133320</v>
      </c>
      <c r="F62" s="58">
        <v>38.5</v>
      </c>
      <c r="G62" s="58">
        <v>-765.1</v>
      </c>
      <c r="H62" s="58">
        <v>632.92</v>
      </c>
      <c r="I62" s="58">
        <v>0.39598</v>
      </c>
      <c r="J62" s="58">
        <v>0</v>
      </c>
      <c r="K62" s="58">
        <v>13.606</v>
      </c>
      <c r="L62" s="58">
        <v>0.86665</v>
      </c>
      <c r="M62" s="58">
        <v>0.00029702</v>
      </c>
      <c r="N62" s="58">
        <v>0</v>
      </c>
      <c r="O62" s="58">
        <v>0</v>
      </c>
      <c r="P62" s="58">
        <v>0</v>
      </c>
    </row>
    <row r="63" spans="1:16" ht="12.75">
      <c r="A63" s="58" t="s">
        <v>153</v>
      </c>
      <c r="B63" s="58">
        <v>0.566400462962963</v>
      </c>
      <c r="C63" s="58">
        <v>4888.5</v>
      </c>
      <c r="D63" s="58">
        <v>27879</v>
      </c>
      <c r="E63" s="58">
        <v>133440</v>
      </c>
      <c r="F63" s="58">
        <v>37.954</v>
      </c>
      <c r="G63" s="58">
        <v>-776.43</v>
      </c>
      <c r="H63" s="58">
        <v>632.47</v>
      </c>
      <c r="I63" s="58">
        <v>0.33791</v>
      </c>
      <c r="J63" s="58">
        <v>0</v>
      </c>
      <c r="K63" s="58">
        <v>13.614</v>
      </c>
      <c r="L63" s="58">
        <v>0.86714</v>
      </c>
      <c r="M63" s="58">
        <v>0.00025336</v>
      </c>
      <c r="N63" s="58">
        <v>0</v>
      </c>
      <c r="O63" s="58">
        <v>0</v>
      </c>
      <c r="P63" s="58">
        <v>0</v>
      </c>
    </row>
    <row r="64" spans="1:16" ht="12.75">
      <c r="A64" s="58" t="s">
        <v>153</v>
      </c>
      <c r="B64" s="58">
        <v>0.566412037037037</v>
      </c>
      <c r="C64" s="58">
        <v>4888.5</v>
      </c>
      <c r="D64" s="58">
        <v>28051</v>
      </c>
      <c r="E64" s="58">
        <v>133340</v>
      </c>
      <c r="F64" s="58">
        <v>38.179</v>
      </c>
      <c r="G64" s="58">
        <v>-781.4</v>
      </c>
      <c r="H64" s="58">
        <v>639.9</v>
      </c>
      <c r="I64" s="58">
        <v>0.0014791</v>
      </c>
      <c r="J64" s="58">
        <v>0</v>
      </c>
      <c r="K64" s="58">
        <v>13.606</v>
      </c>
      <c r="L64" s="58">
        <v>0.86665</v>
      </c>
      <c r="M64" s="58">
        <v>1.1087E-06</v>
      </c>
      <c r="N64" s="58">
        <v>0</v>
      </c>
      <c r="O64" s="58">
        <v>0</v>
      </c>
      <c r="P64" s="58">
        <v>0</v>
      </c>
    </row>
    <row r="65" spans="1:16" ht="12.75">
      <c r="A65" s="58" t="s">
        <v>153</v>
      </c>
      <c r="B65" s="58">
        <v>0.5664236111111111</v>
      </c>
      <c r="C65" s="58">
        <v>4888.5</v>
      </c>
      <c r="D65" s="58">
        <v>28040</v>
      </c>
      <c r="E65" s="58">
        <v>133340</v>
      </c>
      <c r="F65" s="58">
        <v>36.96</v>
      </c>
      <c r="G65" s="58">
        <v>-772.91</v>
      </c>
      <c r="H65" s="58">
        <v>645.94</v>
      </c>
      <c r="I65" s="58">
        <v>0.35712</v>
      </c>
      <c r="J65" s="58">
        <v>0</v>
      </c>
      <c r="K65" s="58">
        <v>13.607</v>
      </c>
      <c r="L65" s="58">
        <v>0.86668</v>
      </c>
      <c r="M65" s="58">
        <v>0.00026783</v>
      </c>
      <c r="N65" s="58">
        <v>0</v>
      </c>
      <c r="O65" s="58">
        <v>0</v>
      </c>
      <c r="P65" s="58">
        <v>0</v>
      </c>
    </row>
    <row r="66" spans="1:16" ht="12.75">
      <c r="A66" s="58" t="s">
        <v>153</v>
      </c>
      <c r="B66" s="58">
        <v>0.5664351851851852</v>
      </c>
      <c r="C66" s="58">
        <v>4888.5</v>
      </c>
      <c r="D66" s="58">
        <v>28010</v>
      </c>
      <c r="E66" s="58">
        <v>133370</v>
      </c>
      <c r="F66" s="58">
        <v>36.399</v>
      </c>
      <c r="G66" s="58">
        <v>-725.31</v>
      </c>
      <c r="H66" s="58">
        <v>638.12</v>
      </c>
      <c r="I66" s="58">
        <v>0.73664</v>
      </c>
      <c r="J66" s="58">
        <v>0</v>
      </c>
      <c r="K66" s="58">
        <v>13.612</v>
      </c>
      <c r="L66" s="58">
        <v>0.86698</v>
      </c>
      <c r="M66" s="58">
        <v>0.00055232</v>
      </c>
      <c r="N66" s="58">
        <v>0</v>
      </c>
      <c r="O66" s="58">
        <v>0</v>
      </c>
      <c r="P66" s="58">
        <v>0</v>
      </c>
    </row>
    <row r="67" spans="1:16" ht="12.75">
      <c r="A67" s="58" t="s">
        <v>153</v>
      </c>
      <c r="B67" s="58">
        <v>0.5664467592592592</v>
      </c>
      <c r="C67" s="58">
        <v>4888.5</v>
      </c>
      <c r="D67" s="58">
        <v>28046</v>
      </c>
      <c r="E67" s="58">
        <v>133350</v>
      </c>
      <c r="F67" s="58">
        <v>35.889</v>
      </c>
      <c r="G67" s="58">
        <v>-736.77</v>
      </c>
      <c r="H67" s="58">
        <v>644.58</v>
      </c>
      <c r="I67" s="58">
        <v>0.60592</v>
      </c>
      <c r="J67" s="58">
        <v>0</v>
      </c>
      <c r="K67" s="58">
        <v>13.609</v>
      </c>
      <c r="L67" s="58">
        <v>0.86682</v>
      </c>
      <c r="M67" s="58">
        <v>0.00045451</v>
      </c>
      <c r="N67" s="58">
        <v>0</v>
      </c>
      <c r="O67" s="58">
        <v>0</v>
      </c>
      <c r="P67" s="58">
        <v>0</v>
      </c>
    </row>
    <row r="68" spans="1:16" ht="12.75">
      <c r="A68" s="58" t="s">
        <v>153</v>
      </c>
      <c r="B68" s="58">
        <v>0.5664583333333334</v>
      </c>
      <c r="C68" s="58">
        <v>4888.5</v>
      </c>
      <c r="D68" s="58">
        <v>28068</v>
      </c>
      <c r="E68" s="58">
        <v>133320</v>
      </c>
      <c r="F68" s="58">
        <v>35.24</v>
      </c>
      <c r="G68" s="58">
        <v>-745.27</v>
      </c>
      <c r="H68" s="58">
        <v>634.84</v>
      </c>
      <c r="I68" s="58">
        <v>0.86859</v>
      </c>
      <c r="J68" s="58">
        <v>0</v>
      </c>
      <c r="K68" s="58">
        <v>13.608</v>
      </c>
      <c r="L68" s="58">
        <v>0.86678</v>
      </c>
      <c r="M68" s="58">
        <v>0.0006515</v>
      </c>
      <c r="N68" s="58">
        <v>0</v>
      </c>
      <c r="O68" s="58">
        <v>0</v>
      </c>
      <c r="P68" s="58">
        <v>0</v>
      </c>
    </row>
    <row r="69" spans="1:16" ht="12.75">
      <c r="A69" s="58" t="s">
        <v>153</v>
      </c>
      <c r="B69" s="58">
        <v>0.5664699074074074</v>
      </c>
      <c r="C69" s="58">
        <v>4888.5</v>
      </c>
      <c r="D69" s="58">
        <v>27987</v>
      </c>
      <c r="E69" s="58">
        <v>133360</v>
      </c>
      <c r="F69" s="58">
        <v>35.264</v>
      </c>
      <c r="G69" s="58">
        <v>-763.41</v>
      </c>
      <c r="H69" s="58">
        <v>644.68</v>
      </c>
      <c r="I69" s="58">
        <v>0.040739</v>
      </c>
      <c r="J69" s="58">
        <v>0</v>
      </c>
      <c r="K69" s="58">
        <v>13.61</v>
      </c>
      <c r="L69" s="58">
        <v>0.86685</v>
      </c>
      <c r="M69" s="58">
        <v>3.0545E-05</v>
      </c>
      <c r="N69" s="58">
        <v>0</v>
      </c>
      <c r="O69" s="58">
        <v>0</v>
      </c>
      <c r="P69" s="58">
        <v>0</v>
      </c>
    </row>
    <row r="70" spans="1:16" ht="12.75">
      <c r="A70" s="58" t="s">
        <v>153</v>
      </c>
      <c r="B70" s="58">
        <v>0.5664814814814815</v>
      </c>
      <c r="C70" s="58">
        <v>4888.5</v>
      </c>
      <c r="D70" s="58">
        <v>28088</v>
      </c>
      <c r="E70" s="58">
        <v>133310</v>
      </c>
      <c r="F70" s="58">
        <v>35.247</v>
      </c>
      <c r="G70" s="58">
        <v>-790.82</v>
      </c>
      <c r="H70" s="58">
        <v>635.16</v>
      </c>
      <c r="I70" s="58">
        <v>0.00017832</v>
      </c>
      <c r="J70" s="58">
        <v>0</v>
      </c>
      <c r="K70" s="58">
        <v>13.605</v>
      </c>
      <c r="L70" s="58">
        <v>0.86655</v>
      </c>
      <c r="M70" s="58">
        <v>1.3378E-07</v>
      </c>
      <c r="N70" s="58">
        <v>0</v>
      </c>
      <c r="O70" s="58">
        <v>0</v>
      </c>
      <c r="P70" s="58">
        <v>0</v>
      </c>
    </row>
    <row r="71" spans="1:16" ht="12.75">
      <c r="A71" s="58" t="s">
        <v>153</v>
      </c>
      <c r="B71" s="58">
        <v>0.5664930555555555</v>
      </c>
      <c r="C71" s="58">
        <v>4888.5</v>
      </c>
      <c r="D71" s="58">
        <v>27811</v>
      </c>
      <c r="E71" s="58">
        <v>133480</v>
      </c>
      <c r="F71" s="58">
        <v>35.215</v>
      </c>
      <c r="G71" s="58">
        <v>-777.87</v>
      </c>
      <c r="H71" s="58">
        <v>633.68</v>
      </c>
      <c r="I71" s="58">
        <v>0.3147</v>
      </c>
      <c r="J71" s="58">
        <v>0</v>
      </c>
      <c r="K71" s="58">
        <v>13.616</v>
      </c>
      <c r="L71" s="58">
        <v>0.86729</v>
      </c>
      <c r="M71" s="58">
        <v>0.00023577</v>
      </c>
      <c r="N71" s="58">
        <v>0</v>
      </c>
      <c r="O71" s="58">
        <v>0</v>
      </c>
      <c r="P71" s="58">
        <v>0</v>
      </c>
    </row>
    <row r="72" spans="1:16" ht="12.75">
      <c r="A72" s="58" t="s">
        <v>153</v>
      </c>
      <c r="B72" s="58">
        <v>0.5665046296296297</v>
      </c>
      <c r="C72" s="58">
        <v>4888.5</v>
      </c>
      <c r="D72" s="58">
        <v>27932</v>
      </c>
      <c r="E72" s="58">
        <v>133400</v>
      </c>
      <c r="F72" s="58">
        <v>35.632</v>
      </c>
      <c r="G72" s="58">
        <v>-739.62</v>
      </c>
      <c r="H72" s="58">
        <v>635.85</v>
      </c>
      <c r="I72" s="58">
        <v>0.052731</v>
      </c>
      <c r="J72" s="58">
        <v>0</v>
      </c>
      <c r="K72" s="58">
        <v>13.614</v>
      </c>
      <c r="L72" s="58">
        <v>0.86713</v>
      </c>
      <c r="M72" s="58">
        <v>3.9533E-05</v>
      </c>
      <c r="N72" s="58">
        <v>0</v>
      </c>
      <c r="O72" s="58">
        <v>0</v>
      </c>
      <c r="P72" s="58">
        <v>0</v>
      </c>
    </row>
    <row r="73" spans="1:16" ht="12.75">
      <c r="A73" s="58" t="s">
        <v>153</v>
      </c>
      <c r="B73" s="58">
        <v>0.5665162037037037</v>
      </c>
      <c r="C73" s="58">
        <v>4888.5</v>
      </c>
      <c r="D73" s="58">
        <v>27869</v>
      </c>
      <c r="E73" s="58">
        <v>133420</v>
      </c>
      <c r="F73" s="58">
        <v>35.47</v>
      </c>
      <c r="G73" s="58">
        <v>-768.02</v>
      </c>
      <c r="H73" s="58">
        <v>647.01</v>
      </c>
      <c r="I73" s="58">
        <v>0.38661</v>
      </c>
      <c r="J73" s="58">
        <v>0</v>
      </c>
      <c r="K73" s="58">
        <v>13.614</v>
      </c>
      <c r="L73" s="58">
        <v>0.86711</v>
      </c>
      <c r="M73" s="58">
        <v>0.00028966</v>
      </c>
      <c r="N73" s="58">
        <v>0</v>
      </c>
      <c r="O73" s="58">
        <v>0</v>
      </c>
      <c r="P73" s="58">
        <v>0</v>
      </c>
    </row>
    <row r="79" s="62" customFormat="1" ht="12.75"/>
    <row r="149" ht="12.75">
      <c r="A149" s="63" t="s">
        <v>90</v>
      </c>
    </row>
    <row r="150" spans="1:16" ht="12.75">
      <c r="A150" s="58" t="s">
        <v>119</v>
      </c>
      <c r="B150" s="58" t="s">
        <v>120</v>
      </c>
      <c r="C150" s="58" t="s">
        <v>121</v>
      </c>
      <c r="D150" s="58" t="s">
        <v>122</v>
      </c>
      <c r="E150" s="58" t="s">
        <v>123</v>
      </c>
      <c r="F150" s="58" t="s">
        <v>124</v>
      </c>
      <c r="G150" s="58" t="s">
        <v>125</v>
      </c>
      <c r="H150" s="58" t="s">
        <v>126</v>
      </c>
      <c r="I150" s="58" t="s">
        <v>127</v>
      </c>
      <c r="J150" s="58" t="s">
        <v>108</v>
      </c>
      <c r="K150" s="58" t="s">
        <v>128</v>
      </c>
      <c r="L150" s="58" t="s">
        <v>129</v>
      </c>
      <c r="M150" s="58" t="s">
        <v>130</v>
      </c>
      <c r="N150" s="58" t="s">
        <v>131</v>
      </c>
      <c r="O150" s="58" t="s">
        <v>131</v>
      </c>
      <c r="P150" s="58" t="s">
        <v>131</v>
      </c>
    </row>
    <row r="151" spans="3:13" ht="12.75">
      <c r="C151" s="58" t="s">
        <v>35</v>
      </c>
      <c r="D151" s="58" t="s">
        <v>35</v>
      </c>
      <c r="E151" s="58" t="s">
        <v>35</v>
      </c>
      <c r="F151" s="58" t="s">
        <v>35</v>
      </c>
      <c r="G151" s="58" t="s">
        <v>35</v>
      </c>
      <c r="H151" s="58" t="s">
        <v>132</v>
      </c>
      <c r="I151" s="58" t="s">
        <v>35</v>
      </c>
      <c r="L151" s="58" t="s">
        <v>36</v>
      </c>
      <c r="M151" s="58" t="s">
        <v>133</v>
      </c>
    </row>
    <row r="152" spans="1:16" ht="12.75">
      <c r="A152" s="58" t="s">
        <v>153</v>
      </c>
      <c r="B152" s="58">
        <v>0.569224537037037</v>
      </c>
      <c r="C152" s="58">
        <v>4888.5</v>
      </c>
      <c r="D152" s="58">
        <v>9929.4</v>
      </c>
      <c r="E152" s="58">
        <v>143500</v>
      </c>
      <c r="F152" s="58">
        <v>-1.6752</v>
      </c>
      <c r="G152" s="58">
        <v>-462.29</v>
      </c>
      <c r="H152" s="58">
        <v>259.42</v>
      </c>
      <c r="I152" s="58">
        <v>1.3739</v>
      </c>
      <c r="J152" s="58">
        <v>0</v>
      </c>
      <c r="K152" s="58">
        <v>14.378</v>
      </c>
      <c r="L152" s="58">
        <v>0.91577</v>
      </c>
      <c r="M152" s="58">
        <v>0.00095808</v>
      </c>
      <c r="N152" s="58">
        <v>0</v>
      </c>
      <c r="O152" s="58">
        <v>0</v>
      </c>
      <c r="P152" s="58">
        <v>0</v>
      </c>
    </row>
    <row r="153" spans="1:16" ht="12.75">
      <c r="A153" s="58" t="s">
        <v>153</v>
      </c>
      <c r="B153" s="58">
        <v>0.5692361111111112</v>
      </c>
      <c r="C153" s="58">
        <v>4888.5</v>
      </c>
      <c r="D153" s="58">
        <v>9396</v>
      </c>
      <c r="E153" s="58">
        <v>143820</v>
      </c>
      <c r="F153" s="58">
        <v>-1.2803</v>
      </c>
      <c r="G153" s="58">
        <v>-472.03</v>
      </c>
      <c r="H153" s="58">
        <v>264.38</v>
      </c>
      <c r="I153" s="58">
        <v>0.028627</v>
      </c>
      <c r="J153" s="58">
        <v>0</v>
      </c>
      <c r="K153" s="58">
        <v>14.398</v>
      </c>
      <c r="L153" s="58">
        <v>0.91709</v>
      </c>
      <c r="M153" s="58">
        <v>1.9957E-05</v>
      </c>
      <c r="N153" s="58">
        <v>0</v>
      </c>
      <c r="O153" s="58">
        <v>0</v>
      </c>
      <c r="P153" s="58">
        <v>0</v>
      </c>
    </row>
    <row r="154" spans="1:16" ht="12.75">
      <c r="A154" s="58" t="s">
        <v>153</v>
      </c>
      <c r="B154" s="58">
        <v>0.5692476851851852</v>
      </c>
      <c r="C154" s="58">
        <v>4888.5</v>
      </c>
      <c r="D154" s="58">
        <v>9205.3</v>
      </c>
      <c r="E154" s="58">
        <v>143940</v>
      </c>
      <c r="F154" s="58">
        <v>-1.066</v>
      </c>
      <c r="G154" s="58">
        <v>-470.84</v>
      </c>
      <c r="H154" s="58">
        <v>267.39</v>
      </c>
      <c r="I154" s="58">
        <v>0.30509</v>
      </c>
      <c r="J154" s="58">
        <v>0</v>
      </c>
      <c r="K154" s="58">
        <v>14.406</v>
      </c>
      <c r="L154" s="58">
        <v>0.91758</v>
      </c>
      <c r="M154" s="58">
        <v>0.00021194</v>
      </c>
      <c r="N154" s="58">
        <v>0</v>
      </c>
      <c r="O154" s="58">
        <v>0</v>
      </c>
      <c r="P154" s="58">
        <v>0</v>
      </c>
    </row>
    <row r="155" spans="1:16" ht="12.75">
      <c r="A155" s="58" t="s">
        <v>153</v>
      </c>
      <c r="B155" s="58">
        <v>0.5692592592592592</v>
      </c>
      <c r="C155" s="58">
        <v>4888.5</v>
      </c>
      <c r="D155" s="58">
        <v>9531.4</v>
      </c>
      <c r="E155" s="58">
        <v>143790</v>
      </c>
      <c r="F155" s="58">
        <v>-1.2757</v>
      </c>
      <c r="G155" s="58">
        <v>-491.63</v>
      </c>
      <c r="H155" s="58">
        <v>256.91</v>
      </c>
      <c r="I155" s="58">
        <v>0.050272</v>
      </c>
      <c r="J155" s="58">
        <v>0</v>
      </c>
      <c r="K155" s="58">
        <v>14.392</v>
      </c>
      <c r="L155" s="58">
        <v>0.91671</v>
      </c>
      <c r="M155" s="58">
        <v>3.4943E-05</v>
      </c>
      <c r="N155" s="58">
        <v>0</v>
      </c>
      <c r="O155" s="58">
        <v>0</v>
      </c>
      <c r="P155" s="58">
        <v>0</v>
      </c>
    </row>
    <row r="156" spans="1:16" ht="12.75">
      <c r="A156" s="58" t="s">
        <v>153</v>
      </c>
      <c r="B156" s="58">
        <v>0.5692708333333333</v>
      </c>
      <c r="C156" s="58">
        <v>4888.5</v>
      </c>
      <c r="D156" s="58">
        <v>9746.2</v>
      </c>
      <c r="E156" s="58">
        <v>143670</v>
      </c>
      <c r="F156" s="58">
        <v>-1.549</v>
      </c>
      <c r="G156" s="58">
        <v>-479.33</v>
      </c>
      <c r="H156" s="58">
        <v>258.13</v>
      </c>
      <c r="I156" s="58">
        <v>0.00018434</v>
      </c>
      <c r="J156" s="58">
        <v>0</v>
      </c>
      <c r="K156" s="58">
        <v>14.384</v>
      </c>
      <c r="L156" s="58">
        <v>0.91619</v>
      </c>
      <c r="M156" s="58">
        <v>1.283E-07</v>
      </c>
      <c r="N156" s="58">
        <v>0</v>
      </c>
      <c r="O156" s="58">
        <v>0</v>
      </c>
      <c r="P156" s="58">
        <v>0</v>
      </c>
    </row>
    <row r="157" spans="1:16" ht="12.75">
      <c r="A157" s="58" t="s">
        <v>153</v>
      </c>
      <c r="B157" s="58">
        <v>0.5692824074074074</v>
      </c>
      <c r="C157" s="58">
        <v>4888.5</v>
      </c>
      <c r="D157" s="58">
        <v>9925.2</v>
      </c>
      <c r="E157" s="58">
        <v>143570</v>
      </c>
      <c r="F157" s="58">
        <v>-1.2077</v>
      </c>
      <c r="G157" s="58">
        <v>-463.29</v>
      </c>
      <c r="H157" s="58">
        <v>249.54</v>
      </c>
      <c r="I157" s="58">
        <v>1.0145</v>
      </c>
      <c r="J157" s="58">
        <v>0</v>
      </c>
      <c r="K157" s="58">
        <v>14.379</v>
      </c>
      <c r="L157" s="58">
        <v>0.91585</v>
      </c>
      <c r="M157" s="58">
        <v>0.00070666</v>
      </c>
      <c r="N157" s="58">
        <v>0</v>
      </c>
      <c r="O157" s="58">
        <v>0</v>
      </c>
      <c r="P157" s="58">
        <v>0</v>
      </c>
    </row>
    <row r="158" spans="1:16" ht="12.75">
      <c r="A158" s="58" t="s">
        <v>153</v>
      </c>
      <c r="B158" s="58">
        <v>0.5692939814814815</v>
      </c>
      <c r="C158" s="58">
        <v>4888.5</v>
      </c>
      <c r="D158" s="58">
        <v>10030</v>
      </c>
      <c r="E158" s="58">
        <v>143490</v>
      </c>
      <c r="F158" s="58">
        <v>-1.4788</v>
      </c>
      <c r="G158" s="58">
        <v>-439.17</v>
      </c>
      <c r="H158" s="58">
        <v>249.9</v>
      </c>
      <c r="I158" s="58">
        <v>1.4931</v>
      </c>
      <c r="J158" s="58">
        <v>0</v>
      </c>
      <c r="K158" s="58">
        <v>14.376</v>
      </c>
      <c r="L158" s="58">
        <v>0.91566</v>
      </c>
      <c r="M158" s="58">
        <v>0.0010405</v>
      </c>
      <c r="N158" s="58">
        <v>0</v>
      </c>
      <c r="O158" s="58">
        <v>0</v>
      </c>
      <c r="P158" s="58">
        <v>0</v>
      </c>
    </row>
    <row r="159" spans="1:16" ht="12.75">
      <c r="A159" s="58" t="s">
        <v>153</v>
      </c>
      <c r="B159" s="58">
        <v>0.5693055555555556</v>
      </c>
      <c r="C159" s="58">
        <v>4888.5</v>
      </c>
      <c r="D159" s="58">
        <v>9844.5</v>
      </c>
      <c r="E159" s="58">
        <v>143620</v>
      </c>
      <c r="F159" s="58">
        <v>-1.6977</v>
      </c>
      <c r="G159" s="58">
        <v>-448.62</v>
      </c>
      <c r="H159" s="58">
        <v>248.77</v>
      </c>
      <c r="I159" s="58">
        <v>0.074654</v>
      </c>
      <c r="J159" s="58">
        <v>0</v>
      </c>
      <c r="K159" s="58">
        <v>14.383</v>
      </c>
      <c r="L159" s="58">
        <v>0.91612</v>
      </c>
      <c r="M159" s="58">
        <v>5.1995E-05</v>
      </c>
      <c r="N159" s="58">
        <v>0</v>
      </c>
      <c r="O159" s="58">
        <v>0</v>
      </c>
      <c r="P159" s="58">
        <v>0</v>
      </c>
    </row>
    <row r="160" spans="1:16" ht="12.75">
      <c r="A160" s="58" t="s">
        <v>153</v>
      </c>
      <c r="B160" s="58">
        <v>0.5693171296296297</v>
      </c>
      <c r="C160" s="58">
        <v>4888.5</v>
      </c>
      <c r="D160" s="58">
        <v>9452.2</v>
      </c>
      <c r="E160" s="58">
        <v>143870</v>
      </c>
      <c r="F160" s="58">
        <v>-1.7777</v>
      </c>
      <c r="G160" s="58">
        <v>-493.83</v>
      </c>
      <c r="H160" s="58">
        <v>241.04</v>
      </c>
      <c r="I160" s="58">
        <v>0.34299</v>
      </c>
      <c r="J160" s="58">
        <v>0</v>
      </c>
      <c r="K160" s="58">
        <v>14.397</v>
      </c>
      <c r="L160" s="58">
        <v>0.91701</v>
      </c>
      <c r="M160" s="58">
        <v>0.00023853</v>
      </c>
      <c r="N160" s="58">
        <v>0</v>
      </c>
      <c r="O160" s="58">
        <v>0</v>
      </c>
      <c r="P160" s="58">
        <v>0</v>
      </c>
    </row>
    <row r="161" spans="1:16" ht="12.75">
      <c r="A161" s="58" t="s">
        <v>153</v>
      </c>
      <c r="B161" s="58">
        <v>0.5693287037037037</v>
      </c>
      <c r="C161" s="58">
        <v>4888.5</v>
      </c>
      <c r="D161" s="58">
        <v>9248.7</v>
      </c>
      <c r="E161" s="58">
        <v>144010</v>
      </c>
      <c r="F161" s="58">
        <v>-1.5408</v>
      </c>
      <c r="G161" s="58">
        <v>-535.3</v>
      </c>
      <c r="H161" s="58">
        <v>240.29</v>
      </c>
      <c r="I161" s="58">
        <v>0.0039825</v>
      </c>
      <c r="J161" s="58">
        <v>0</v>
      </c>
      <c r="K161" s="58">
        <v>14.403</v>
      </c>
      <c r="L161" s="58">
        <v>0.91738</v>
      </c>
      <c r="M161" s="58">
        <v>2.7653E-06</v>
      </c>
      <c r="N161" s="58">
        <v>0</v>
      </c>
      <c r="O161" s="58">
        <v>0</v>
      </c>
      <c r="P161" s="58">
        <v>0</v>
      </c>
    </row>
    <row r="162" spans="1:16" ht="12.75">
      <c r="A162" s="58" t="s">
        <v>153</v>
      </c>
      <c r="B162" s="58">
        <v>0.5693402777777777</v>
      </c>
      <c r="C162" s="58">
        <v>4888.5</v>
      </c>
      <c r="D162" s="58">
        <v>9400.4</v>
      </c>
      <c r="E162" s="58">
        <v>143950</v>
      </c>
      <c r="F162" s="58">
        <v>-1.4469</v>
      </c>
      <c r="G162" s="58">
        <v>-522.79</v>
      </c>
      <c r="H162" s="58">
        <v>237.86</v>
      </c>
      <c r="I162" s="58">
        <v>1.7432E-05</v>
      </c>
      <c r="J162" s="58">
        <v>0</v>
      </c>
      <c r="K162" s="58">
        <v>14.398</v>
      </c>
      <c r="L162" s="58">
        <v>0.91706</v>
      </c>
      <c r="M162" s="58">
        <v>1.2108E-08</v>
      </c>
      <c r="N162" s="58">
        <v>0</v>
      </c>
      <c r="O162" s="58">
        <v>0</v>
      </c>
      <c r="P162" s="58">
        <v>0</v>
      </c>
    </row>
    <row r="163" spans="1:16" ht="12.75">
      <c r="A163" s="58" t="s">
        <v>153</v>
      </c>
      <c r="B163" s="58">
        <v>0.5693518518518519</v>
      </c>
      <c r="C163" s="58">
        <v>4888.5</v>
      </c>
      <c r="D163" s="58">
        <v>9298.2</v>
      </c>
      <c r="E163" s="58">
        <v>144010</v>
      </c>
      <c r="F163" s="58">
        <v>-1.5723</v>
      </c>
      <c r="G163" s="58">
        <v>-526.17</v>
      </c>
      <c r="H163" s="58">
        <v>235.67</v>
      </c>
      <c r="I163" s="58">
        <v>0.45625</v>
      </c>
      <c r="J163" s="58">
        <v>0</v>
      </c>
      <c r="K163" s="58">
        <v>14.402</v>
      </c>
      <c r="L163" s="58">
        <v>0.91732</v>
      </c>
      <c r="M163" s="58">
        <v>0.00031665</v>
      </c>
      <c r="N163" s="58">
        <v>0</v>
      </c>
      <c r="O163" s="58">
        <v>0</v>
      </c>
      <c r="P163" s="58">
        <v>0</v>
      </c>
    </row>
    <row r="164" spans="1:16" ht="12.75">
      <c r="A164" s="58" t="s">
        <v>153</v>
      </c>
      <c r="B164" s="58">
        <v>0.5693634259259259</v>
      </c>
      <c r="C164" s="58">
        <v>4888.5</v>
      </c>
      <c r="D164" s="58">
        <v>9023.2</v>
      </c>
      <c r="E164" s="58">
        <v>144150</v>
      </c>
      <c r="F164" s="58">
        <v>-1.4889</v>
      </c>
      <c r="G164" s="58">
        <v>-538.04</v>
      </c>
      <c r="H164" s="58">
        <v>229.39</v>
      </c>
      <c r="I164" s="58">
        <v>0.2779</v>
      </c>
      <c r="J164" s="58">
        <v>0</v>
      </c>
      <c r="K164" s="58">
        <v>14.413</v>
      </c>
      <c r="L164" s="58">
        <v>0.91802</v>
      </c>
      <c r="M164" s="58">
        <v>0.00019282</v>
      </c>
      <c r="N164" s="58">
        <v>0</v>
      </c>
      <c r="O164" s="58">
        <v>0</v>
      </c>
      <c r="P164" s="58">
        <v>0</v>
      </c>
    </row>
    <row r="165" spans="1:16" ht="12.75">
      <c r="A165" s="58" t="s">
        <v>153</v>
      </c>
      <c r="B165" s="58">
        <v>0.569375</v>
      </c>
      <c r="C165" s="58">
        <v>4888.5</v>
      </c>
      <c r="D165" s="58">
        <v>8863.1</v>
      </c>
      <c r="E165" s="58">
        <v>144210</v>
      </c>
      <c r="F165" s="58">
        <v>-1.3219</v>
      </c>
      <c r="G165" s="58">
        <v>-548.08</v>
      </c>
      <c r="H165" s="58">
        <v>229.86</v>
      </c>
      <c r="I165" s="58">
        <v>0.0012164</v>
      </c>
      <c r="J165" s="58">
        <v>0</v>
      </c>
      <c r="K165" s="58">
        <v>14.419</v>
      </c>
      <c r="L165" s="58">
        <v>0.91839</v>
      </c>
      <c r="M165" s="58">
        <v>8.4369E-07</v>
      </c>
      <c r="N165" s="58">
        <v>0</v>
      </c>
      <c r="O165" s="58">
        <v>0</v>
      </c>
      <c r="P165" s="58">
        <v>0</v>
      </c>
    </row>
    <row r="166" spans="1:16" ht="12.75">
      <c r="A166" s="58" t="s">
        <v>153</v>
      </c>
      <c r="B166" s="58">
        <v>0.5693865740740741</v>
      </c>
      <c r="C166" s="58">
        <v>4888.5</v>
      </c>
      <c r="D166" s="58">
        <v>8842</v>
      </c>
      <c r="E166" s="58">
        <v>144240</v>
      </c>
      <c r="F166" s="58">
        <v>-1.5256</v>
      </c>
      <c r="G166" s="58">
        <v>-538.76</v>
      </c>
      <c r="H166" s="58">
        <v>229.91</v>
      </c>
      <c r="I166" s="58">
        <v>1.2677</v>
      </c>
      <c r="J166" s="58">
        <v>0</v>
      </c>
      <c r="K166" s="58">
        <v>14.42</v>
      </c>
      <c r="L166" s="58">
        <v>0.91849</v>
      </c>
      <c r="M166" s="58">
        <v>0.00087875</v>
      </c>
      <c r="N166" s="58">
        <v>0</v>
      </c>
      <c r="O166" s="58">
        <v>0</v>
      </c>
      <c r="P166" s="58">
        <v>0</v>
      </c>
    </row>
    <row r="167" spans="1:16" ht="12.75">
      <c r="A167" s="58" t="s">
        <v>153</v>
      </c>
      <c r="B167" s="58">
        <v>0.5693981481481482</v>
      </c>
      <c r="C167" s="58">
        <v>4888.5</v>
      </c>
      <c r="D167" s="58">
        <v>8936.2</v>
      </c>
      <c r="E167" s="58">
        <v>144200</v>
      </c>
      <c r="F167" s="58">
        <v>-1.1613</v>
      </c>
      <c r="G167" s="58">
        <v>-539.32</v>
      </c>
      <c r="H167" s="58">
        <v>234.37</v>
      </c>
      <c r="I167" s="58">
        <v>0.71153</v>
      </c>
      <c r="J167" s="58">
        <v>0</v>
      </c>
      <c r="K167" s="58">
        <v>14.416</v>
      </c>
      <c r="L167" s="58">
        <v>0.91822</v>
      </c>
      <c r="M167" s="58">
        <v>0.00049345</v>
      </c>
      <c r="N167" s="58">
        <v>0</v>
      </c>
      <c r="O167" s="58">
        <v>0</v>
      </c>
      <c r="P167" s="58">
        <v>0</v>
      </c>
    </row>
    <row r="168" spans="1:16" ht="12.75">
      <c r="A168" s="58" t="s">
        <v>153</v>
      </c>
      <c r="B168" s="58">
        <v>0.5694097222222222</v>
      </c>
      <c r="C168" s="58">
        <v>4888.5</v>
      </c>
      <c r="D168" s="58">
        <v>8836.1</v>
      </c>
      <c r="E168" s="58">
        <v>144270</v>
      </c>
      <c r="F168" s="58">
        <v>-1.1382</v>
      </c>
      <c r="G168" s="58">
        <v>-513.13</v>
      </c>
      <c r="H168" s="58">
        <v>230.55</v>
      </c>
      <c r="I168" s="58">
        <v>0.9082</v>
      </c>
      <c r="J168" s="58">
        <v>0</v>
      </c>
      <c r="K168" s="58">
        <v>14.422</v>
      </c>
      <c r="L168" s="58">
        <v>0.91861</v>
      </c>
      <c r="M168" s="58">
        <v>0.00062949</v>
      </c>
      <c r="N168" s="58">
        <v>0</v>
      </c>
      <c r="O168" s="58">
        <v>0</v>
      </c>
      <c r="P168" s="58">
        <v>0</v>
      </c>
    </row>
    <row r="169" spans="1:16" ht="12.75">
      <c r="A169" s="58" t="s">
        <v>153</v>
      </c>
      <c r="B169" s="58">
        <v>0.5694212962962962</v>
      </c>
      <c r="C169" s="58">
        <v>4888.5</v>
      </c>
      <c r="D169" s="58">
        <v>8886.1</v>
      </c>
      <c r="E169" s="58">
        <v>144250</v>
      </c>
      <c r="F169" s="58">
        <v>-1.5295</v>
      </c>
      <c r="G169" s="58">
        <v>-557</v>
      </c>
      <c r="H169" s="58">
        <v>226.49</v>
      </c>
      <c r="I169" s="58">
        <v>0.96932</v>
      </c>
      <c r="J169" s="58">
        <v>0</v>
      </c>
      <c r="K169" s="58">
        <v>14.418</v>
      </c>
      <c r="L169" s="58">
        <v>0.91833</v>
      </c>
      <c r="M169" s="58">
        <v>0.00067195</v>
      </c>
      <c r="N169" s="58">
        <v>0</v>
      </c>
      <c r="O169" s="58">
        <v>0</v>
      </c>
      <c r="P169" s="58">
        <v>0</v>
      </c>
    </row>
    <row r="170" spans="1:16" ht="12.75">
      <c r="A170" s="58" t="s">
        <v>153</v>
      </c>
      <c r="B170" s="58">
        <v>0.5694328703703704</v>
      </c>
      <c r="C170" s="58">
        <v>4888.5</v>
      </c>
      <c r="D170" s="58">
        <v>8926.5</v>
      </c>
      <c r="E170" s="58">
        <v>144240</v>
      </c>
      <c r="F170" s="58">
        <v>-1.4251</v>
      </c>
      <c r="G170" s="58">
        <v>-571.49</v>
      </c>
      <c r="H170" s="58">
        <v>228.74</v>
      </c>
      <c r="I170" s="58">
        <v>0.59291</v>
      </c>
      <c r="J170" s="58">
        <v>0</v>
      </c>
      <c r="K170" s="58">
        <v>14.415</v>
      </c>
      <c r="L170" s="58">
        <v>0.91815</v>
      </c>
      <c r="M170" s="58">
        <v>0.00041104</v>
      </c>
      <c r="N170" s="58">
        <v>0</v>
      </c>
      <c r="O170" s="58">
        <v>0</v>
      </c>
      <c r="P170" s="58">
        <v>0</v>
      </c>
    </row>
    <row r="171" spans="1:16" ht="12.75">
      <c r="A171" s="58" t="s">
        <v>153</v>
      </c>
      <c r="B171" s="58">
        <v>0.5694444444444444</v>
      </c>
      <c r="C171" s="58">
        <v>4888.5</v>
      </c>
      <c r="D171" s="58">
        <v>8972.1</v>
      </c>
      <c r="E171" s="58">
        <v>144220</v>
      </c>
      <c r="F171" s="58">
        <v>-1.2527</v>
      </c>
      <c r="G171" s="58">
        <v>-602.26</v>
      </c>
      <c r="H171" s="58">
        <v>233.84</v>
      </c>
      <c r="I171" s="58">
        <v>0.016419</v>
      </c>
      <c r="J171" s="58">
        <v>0</v>
      </c>
      <c r="K171" s="58">
        <v>14.411</v>
      </c>
      <c r="L171" s="58">
        <v>0.91788</v>
      </c>
      <c r="M171" s="58">
        <v>1.1385E-05</v>
      </c>
      <c r="N171" s="58">
        <v>0</v>
      </c>
      <c r="O171" s="58">
        <v>0</v>
      </c>
      <c r="P171" s="58">
        <v>0</v>
      </c>
    </row>
    <row r="172" spans="1:16" ht="12.75">
      <c r="A172" s="58" t="s">
        <v>153</v>
      </c>
      <c r="B172" s="58">
        <v>0.5694560185185186</v>
      </c>
      <c r="C172" s="58">
        <v>4888.5</v>
      </c>
      <c r="D172" s="58">
        <v>8906</v>
      </c>
      <c r="E172" s="58">
        <v>144250</v>
      </c>
      <c r="F172" s="58">
        <v>-1.2619</v>
      </c>
      <c r="G172" s="58">
        <v>-582.59</v>
      </c>
      <c r="H172" s="58">
        <v>225.42</v>
      </c>
      <c r="I172" s="58">
        <v>1.3495</v>
      </c>
      <c r="J172" s="58">
        <v>0</v>
      </c>
      <c r="K172" s="58">
        <v>14.415</v>
      </c>
      <c r="L172" s="58">
        <v>0.91818</v>
      </c>
      <c r="M172" s="58">
        <v>0.00093554</v>
      </c>
      <c r="N172" s="58">
        <v>0</v>
      </c>
      <c r="O172" s="58">
        <v>0</v>
      </c>
      <c r="P172" s="58">
        <v>0</v>
      </c>
    </row>
    <row r="173" spans="1:16" ht="12.75">
      <c r="A173" s="58" t="s">
        <v>153</v>
      </c>
      <c r="B173" s="58">
        <v>0.5694675925925926</v>
      </c>
      <c r="C173" s="58">
        <v>4888.5</v>
      </c>
      <c r="D173" s="58">
        <v>8804.1</v>
      </c>
      <c r="E173" s="58">
        <v>144310</v>
      </c>
      <c r="F173" s="58">
        <v>-1.3492</v>
      </c>
      <c r="G173" s="58">
        <v>-550.26</v>
      </c>
      <c r="H173" s="58">
        <v>220.74</v>
      </c>
      <c r="I173" s="58">
        <v>0.5032</v>
      </c>
      <c r="J173" s="58">
        <v>0</v>
      </c>
      <c r="K173" s="58">
        <v>14.422</v>
      </c>
      <c r="L173" s="58">
        <v>0.91861</v>
      </c>
      <c r="M173" s="58">
        <v>0.00034869</v>
      </c>
      <c r="N173" s="58">
        <v>0</v>
      </c>
      <c r="O173" s="58">
        <v>0</v>
      </c>
      <c r="P173" s="58">
        <v>0</v>
      </c>
    </row>
    <row r="174" spans="1:16" ht="12.75">
      <c r="A174" s="58" t="s">
        <v>153</v>
      </c>
      <c r="B174" s="58">
        <v>0.5694791666666666</v>
      </c>
      <c r="C174" s="58">
        <v>4888.5</v>
      </c>
      <c r="D174" s="58">
        <v>9057.9</v>
      </c>
      <c r="E174" s="58">
        <v>144220</v>
      </c>
      <c r="F174" s="58">
        <v>-1.2531</v>
      </c>
      <c r="G174" s="58">
        <v>-556.9</v>
      </c>
      <c r="H174" s="58">
        <v>222.88</v>
      </c>
      <c r="I174" s="58">
        <v>1.0869</v>
      </c>
      <c r="J174" s="58">
        <v>0</v>
      </c>
      <c r="K174" s="58">
        <v>14.411</v>
      </c>
      <c r="L174" s="58">
        <v>0.91791</v>
      </c>
      <c r="M174" s="58">
        <v>0.0007536</v>
      </c>
      <c r="N174" s="58">
        <v>0</v>
      </c>
      <c r="O174" s="58">
        <v>0</v>
      </c>
      <c r="P174" s="58">
        <v>0</v>
      </c>
    </row>
    <row r="175" spans="1:16" ht="12.75">
      <c r="A175" s="58" t="s">
        <v>153</v>
      </c>
      <c r="B175" s="58">
        <v>0.5694907407407407</v>
      </c>
      <c r="C175" s="58">
        <v>4888.5</v>
      </c>
      <c r="D175" s="58">
        <v>9333.5</v>
      </c>
      <c r="E175" s="58">
        <v>144090</v>
      </c>
      <c r="F175" s="58">
        <v>-1.6815</v>
      </c>
      <c r="G175" s="58">
        <v>-623.96</v>
      </c>
      <c r="H175" s="58">
        <v>222.23</v>
      </c>
      <c r="I175" s="58">
        <v>0.41554</v>
      </c>
      <c r="J175" s="58">
        <v>0</v>
      </c>
      <c r="K175" s="58">
        <v>14.396</v>
      </c>
      <c r="L175" s="58">
        <v>0.91693</v>
      </c>
      <c r="M175" s="58">
        <v>0.00028841</v>
      </c>
      <c r="N175" s="58">
        <v>0</v>
      </c>
      <c r="O175" s="58">
        <v>0</v>
      </c>
      <c r="P175" s="58">
        <v>0</v>
      </c>
    </row>
    <row r="176" spans="1:16" ht="12.75">
      <c r="A176" s="58" t="s">
        <v>153</v>
      </c>
      <c r="B176" s="58">
        <v>0.5695023148148148</v>
      </c>
      <c r="C176" s="58">
        <v>4888.5</v>
      </c>
      <c r="D176" s="58">
        <v>9213.9</v>
      </c>
      <c r="E176" s="58">
        <v>144150</v>
      </c>
      <c r="F176" s="58">
        <v>-1.7282</v>
      </c>
      <c r="G176" s="58">
        <v>-633.72</v>
      </c>
      <c r="H176" s="58">
        <v>224.07</v>
      </c>
      <c r="I176" s="58">
        <v>0.36536</v>
      </c>
      <c r="J176" s="58">
        <v>0</v>
      </c>
      <c r="K176" s="58">
        <v>14.4</v>
      </c>
      <c r="L176" s="58">
        <v>0.91719</v>
      </c>
      <c r="M176" s="58">
        <v>0.00025343</v>
      </c>
      <c r="N176" s="58">
        <v>0</v>
      </c>
      <c r="O176" s="58">
        <v>0</v>
      </c>
      <c r="P176" s="58">
        <v>0</v>
      </c>
    </row>
    <row r="177" spans="1:16" ht="12.75">
      <c r="A177" s="58" t="s">
        <v>153</v>
      </c>
      <c r="B177" s="58">
        <v>0.5695138888888889</v>
      </c>
      <c r="C177" s="58">
        <v>4888.5</v>
      </c>
      <c r="D177" s="58">
        <v>9332.5</v>
      </c>
      <c r="E177" s="58">
        <v>144060</v>
      </c>
      <c r="F177" s="58">
        <v>-1.8034</v>
      </c>
      <c r="G177" s="58">
        <v>-619.8</v>
      </c>
      <c r="H177" s="58">
        <v>216.97</v>
      </c>
      <c r="I177" s="58">
        <v>1.1293</v>
      </c>
      <c r="J177" s="58">
        <v>0</v>
      </c>
      <c r="K177" s="58">
        <v>14.397</v>
      </c>
      <c r="L177" s="58">
        <v>0.91698</v>
      </c>
      <c r="M177" s="58">
        <v>0.00078386</v>
      </c>
      <c r="N177" s="58">
        <v>0</v>
      </c>
      <c r="O177" s="58">
        <v>0</v>
      </c>
      <c r="P177" s="58">
        <v>0</v>
      </c>
    </row>
    <row r="178" spans="1:16" ht="12.75">
      <c r="A178" s="58" t="s">
        <v>153</v>
      </c>
      <c r="B178" s="58">
        <v>0.569525462962963</v>
      </c>
      <c r="C178" s="58">
        <v>4888.5</v>
      </c>
      <c r="D178" s="58">
        <v>9042.1</v>
      </c>
      <c r="E178" s="58">
        <v>144180</v>
      </c>
      <c r="F178" s="58">
        <v>-1.9683</v>
      </c>
      <c r="G178" s="58">
        <v>-571.51</v>
      </c>
      <c r="H178" s="58">
        <v>217.06</v>
      </c>
      <c r="I178" s="58">
        <v>1.3959</v>
      </c>
      <c r="J178" s="58">
        <v>0</v>
      </c>
      <c r="K178" s="58">
        <v>14.411</v>
      </c>
      <c r="L178" s="58">
        <v>0.91792</v>
      </c>
      <c r="M178" s="58">
        <v>0.00096819</v>
      </c>
      <c r="N178" s="58">
        <v>0</v>
      </c>
      <c r="O178" s="58">
        <v>0</v>
      </c>
      <c r="P178" s="58">
        <v>0</v>
      </c>
    </row>
    <row r="179" spans="1:16" ht="12.75">
      <c r="A179" s="58" t="s">
        <v>153</v>
      </c>
      <c r="B179" s="58">
        <v>0.5695370370370371</v>
      </c>
      <c r="C179" s="58">
        <v>4888.5</v>
      </c>
      <c r="D179" s="58">
        <v>8909.3</v>
      </c>
      <c r="E179" s="58">
        <v>144270</v>
      </c>
      <c r="F179" s="58">
        <v>-1.8289</v>
      </c>
      <c r="G179" s="58">
        <v>-565.31</v>
      </c>
      <c r="H179" s="58">
        <v>217.31</v>
      </c>
      <c r="I179" s="58">
        <v>0.50391</v>
      </c>
      <c r="J179" s="58">
        <v>0</v>
      </c>
      <c r="K179" s="58">
        <v>14.417</v>
      </c>
      <c r="L179" s="58">
        <v>0.91829</v>
      </c>
      <c r="M179" s="58">
        <v>0.00034926</v>
      </c>
      <c r="N179" s="58">
        <v>0</v>
      </c>
      <c r="O179" s="58">
        <v>0</v>
      </c>
      <c r="P179" s="58">
        <v>0</v>
      </c>
    </row>
    <row r="180" spans="1:16" ht="12.75">
      <c r="A180" s="58" t="s">
        <v>153</v>
      </c>
      <c r="B180" s="58">
        <v>0.5695486111111111</v>
      </c>
      <c r="C180" s="58">
        <v>4888.5</v>
      </c>
      <c r="D180" s="58">
        <v>9307.3</v>
      </c>
      <c r="E180" s="58">
        <v>144070</v>
      </c>
      <c r="F180" s="58">
        <v>-1.6901</v>
      </c>
      <c r="G180" s="58">
        <v>-537.99</v>
      </c>
      <c r="H180" s="58">
        <v>210.75</v>
      </c>
      <c r="I180" s="58">
        <v>1.4638</v>
      </c>
      <c r="J180" s="58">
        <v>0</v>
      </c>
      <c r="K180" s="58">
        <v>14.403</v>
      </c>
      <c r="L180" s="58">
        <v>0.91741</v>
      </c>
      <c r="M180" s="58">
        <v>0.0010162</v>
      </c>
      <c r="N180" s="58">
        <v>0</v>
      </c>
      <c r="O180" s="58">
        <v>0</v>
      </c>
      <c r="P180" s="58">
        <v>0</v>
      </c>
    </row>
    <row r="181" spans="1:16" ht="12.75">
      <c r="A181" s="58" t="s">
        <v>153</v>
      </c>
      <c r="B181" s="58">
        <v>0.5695601851851851</v>
      </c>
      <c r="C181" s="58">
        <v>4888.5</v>
      </c>
      <c r="D181" s="58">
        <v>8929.7</v>
      </c>
      <c r="E181" s="58">
        <v>144240</v>
      </c>
      <c r="F181" s="58">
        <v>-1.854</v>
      </c>
      <c r="G181" s="58">
        <v>-565.94</v>
      </c>
      <c r="H181" s="58">
        <v>209.49</v>
      </c>
      <c r="I181" s="58">
        <v>0.77125</v>
      </c>
      <c r="J181" s="58">
        <v>0</v>
      </c>
      <c r="K181" s="58">
        <v>14.417</v>
      </c>
      <c r="L181" s="58">
        <v>0.91828</v>
      </c>
      <c r="M181" s="58">
        <v>0.00053482</v>
      </c>
      <c r="N181" s="58">
        <v>0</v>
      </c>
      <c r="O181" s="58">
        <v>0</v>
      </c>
      <c r="P181" s="58">
        <v>0</v>
      </c>
    </row>
    <row r="182" spans="1:16" ht="12.75">
      <c r="A182" s="58" t="s">
        <v>153</v>
      </c>
      <c r="B182" s="58">
        <v>0.5695717592592593</v>
      </c>
      <c r="C182" s="58">
        <v>4888.5</v>
      </c>
      <c r="D182" s="58">
        <v>8738.3</v>
      </c>
      <c r="E182" s="58">
        <v>144350</v>
      </c>
      <c r="F182" s="58">
        <v>-1.965</v>
      </c>
      <c r="G182" s="58">
        <v>-583.75</v>
      </c>
      <c r="H182" s="58">
        <v>212.2</v>
      </c>
      <c r="I182" s="58">
        <v>0.022171</v>
      </c>
      <c r="J182" s="58">
        <v>0</v>
      </c>
      <c r="K182" s="58">
        <v>14.423</v>
      </c>
      <c r="L182" s="58">
        <v>0.91869</v>
      </c>
      <c r="M182" s="58">
        <v>1.5359E-05</v>
      </c>
      <c r="N182" s="58">
        <v>0</v>
      </c>
      <c r="O182" s="58">
        <v>0</v>
      </c>
      <c r="P182" s="58">
        <v>0</v>
      </c>
    </row>
    <row r="183" spans="1:16" ht="12.75">
      <c r="A183" s="58" t="s">
        <v>153</v>
      </c>
      <c r="B183" s="58">
        <v>0.5695833333333333</v>
      </c>
      <c r="C183" s="58">
        <v>4888.5</v>
      </c>
      <c r="D183" s="58">
        <v>8791.3</v>
      </c>
      <c r="E183" s="58">
        <v>144330</v>
      </c>
      <c r="F183" s="58">
        <v>-1.8001</v>
      </c>
      <c r="G183" s="58">
        <v>-575.33</v>
      </c>
      <c r="H183" s="58">
        <v>216.03</v>
      </c>
      <c r="I183" s="58">
        <v>9.1484E-05</v>
      </c>
      <c r="J183" s="58">
        <v>0</v>
      </c>
      <c r="K183" s="58">
        <v>14.422</v>
      </c>
      <c r="L183" s="58">
        <v>0.91857</v>
      </c>
      <c r="M183" s="58">
        <v>6.3381E-08</v>
      </c>
      <c r="N183" s="58">
        <v>0</v>
      </c>
      <c r="O183" s="58">
        <v>0</v>
      </c>
      <c r="P183" s="58">
        <v>0</v>
      </c>
    </row>
    <row r="184" spans="1:16" ht="12.75">
      <c r="A184" s="58" t="s">
        <v>153</v>
      </c>
      <c r="B184" s="58">
        <v>0.5695949074074075</v>
      </c>
      <c r="C184" s="58">
        <v>4888.5</v>
      </c>
      <c r="D184" s="58">
        <v>8726</v>
      </c>
      <c r="E184" s="58">
        <v>144400</v>
      </c>
      <c r="F184" s="58">
        <v>-1.9991</v>
      </c>
      <c r="G184" s="58">
        <v>-633.62</v>
      </c>
      <c r="H184" s="58">
        <v>216.21</v>
      </c>
      <c r="I184" s="58">
        <v>0.9082</v>
      </c>
      <c r="J184" s="58">
        <v>0</v>
      </c>
      <c r="K184" s="58">
        <v>14.421</v>
      </c>
      <c r="L184" s="58">
        <v>0.9185</v>
      </c>
      <c r="M184" s="58">
        <v>0.0006289</v>
      </c>
      <c r="N184" s="58">
        <v>0</v>
      </c>
      <c r="O184" s="58">
        <v>0</v>
      </c>
      <c r="P184" s="58">
        <v>0</v>
      </c>
    </row>
    <row r="185" spans="1:16" ht="12.75">
      <c r="A185" s="58" t="s">
        <v>153</v>
      </c>
      <c r="B185" s="58">
        <v>0.5696064814814815</v>
      </c>
      <c r="C185" s="58">
        <v>4888.5</v>
      </c>
      <c r="D185" s="58">
        <v>8581.2</v>
      </c>
      <c r="E185" s="58">
        <v>144470</v>
      </c>
      <c r="F185" s="58">
        <v>-1.9141</v>
      </c>
      <c r="G185" s="58">
        <v>-649.26</v>
      </c>
      <c r="H185" s="58">
        <v>214.15</v>
      </c>
      <c r="I185" s="58">
        <v>0.61327</v>
      </c>
      <c r="J185" s="58">
        <v>0</v>
      </c>
      <c r="K185" s="58">
        <v>14.426</v>
      </c>
      <c r="L185" s="58">
        <v>0.91883</v>
      </c>
      <c r="M185" s="58">
        <v>0.00042455</v>
      </c>
      <c r="N185" s="58">
        <v>0</v>
      </c>
      <c r="O185" s="58">
        <v>0</v>
      </c>
      <c r="P185" s="58">
        <v>0</v>
      </c>
    </row>
    <row r="186" spans="1:16" ht="12.75">
      <c r="A186" s="58" t="s">
        <v>153</v>
      </c>
      <c r="B186" s="58">
        <v>0.5696180555555556</v>
      </c>
      <c r="C186" s="58">
        <v>4888.5</v>
      </c>
      <c r="D186" s="58">
        <v>8714.9</v>
      </c>
      <c r="E186" s="58">
        <v>144420</v>
      </c>
      <c r="F186" s="58">
        <v>-1.8251</v>
      </c>
      <c r="G186" s="58">
        <v>-611.67</v>
      </c>
      <c r="H186" s="58">
        <v>214.4</v>
      </c>
      <c r="I186" s="58">
        <v>1.6341</v>
      </c>
      <c r="J186" s="58">
        <v>0</v>
      </c>
      <c r="K186" s="58">
        <v>14.423</v>
      </c>
      <c r="L186" s="58">
        <v>0.91864</v>
      </c>
      <c r="M186" s="58">
        <v>0.0011315</v>
      </c>
      <c r="N186" s="58">
        <v>0</v>
      </c>
      <c r="O186" s="58">
        <v>0</v>
      </c>
      <c r="P186" s="58">
        <v>0</v>
      </c>
    </row>
    <row r="187" spans="1:16" ht="12.75">
      <c r="A187" s="58" t="s">
        <v>153</v>
      </c>
      <c r="B187" s="58">
        <v>0.5696296296296296</v>
      </c>
      <c r="C187" s="58">
        <v>4888.5</v>
      </c>
      <c r="D187" s="58">
        <v>8842</v>
      </c>
      <c r="E187" s="58">
        <v>144370</v>
      </c>
      <c r="F187" s="58">
        <v>-1.6842</v>
      </c>
      <c r="G187" s="58">
        <v>-612.51</v>
      </c>
      <c r="H187" s="58">
        <v>213.93</v>
      </c>
      <c r="I187" s="58">
        <v>0.99313</v>
      </c>
      <c r="J187" s="58">
        <v>0</v>
      </c>
      <c r="K187" s="58">
        <v>14.417</v>
      </c>
      <c r="L187" s="58">
        <v>0.91831</v>
      </c>
      <c r="M187" s="58">
        <v>0.00068782</v>
      </c>
      <c r="N187" s="58">
        <v>0</v>
      </c>
      <c r="O187" s="58">
        <v>0</v>
      </c>
      <c r="P187" s="58">
        <v>0</v>
      </c>
    </row>
    <row r="188" spans="1:16" ht="12.75">
      <c r="A188" s="58" t="s">
        <v>153</v>
      </c>
      <c r="B188" s="58">
        <v>0.5696412037037036</v>
      </c>
      <c r="C188" s="58">
        <v>4888.5</v>
      </c>
      <c r="D188" s="58">
        <v>8851.4</v>
      </c>
      <c r="E188" s="58">
        <v>144360</v>
      </c>
      <c r="F188" s="58">
        <v>-1.7701</v>
      </c>
      <c r="G188" s="58">
        <v>-629.15</v>
      </c>
      <c r="H188" s="58">
        <v>216.06</v>
      </c>
      <c r="I188" s="58">
        <v>1.0836</v>
      </c>
      <c r="J188" s="58">
        <v>0</v>
      </c>
      <c r="K188" s="58">
        <v>14.416</v>
      </c>
      <c r="L188" s="58">
        <v>0.9182</v>
      </c>
      <c r="M188" s="58">
        <v>0.00075062</v>
      </c>
      <c r="N188" s="58">
        <v>0</v>
      </c>
      <c r="O188" s="58">
        <v>0</v>
      </c>
      <c r="P188" s="58">
        <v>0</v>
      </c>
    </row>
    <row r="189" spans="1:16" ht="12.75">
      <c r="A189" s="58" t="s">
        <v>153</v>
      </c>
      <c r="B189" s="58">
        <v>0.5696527777777778</v>
      </c>
      <c r="C189" s="58">
        <v>4888.5</v>
      </c>
      <c r="D189" s="58">
        <v>8846.1</v>
      </c>
      <c r="E189" s="58">
        <v>144360</v>
      </c>
      <c r="F189" s="58">
        <v>-1.8235</v>
      </c>
      <c r="G189" s="58">
        <v>-629.15</v>
      </c>
      <c r="H189" s="58">
        <v>215.64</v>
      </c>
      <c r="I189" s="58">
        <v>0.026508</v>
      </c>
      <c r="J189" s="58">
        <v>0</v>
      </c>
      <c r="K189" s="58">
        <v>14.416</v>
      </c>
      <c r="L189" s="58">
        <v>0.91822</v>
      </c>
      <c r="M189" s="58">
        <v>1.8363E-05</v>
      </c>
      <c r="N189" s="58">
        <v>0</v>
      </c>
      <c r="O189" s="58">
        <v>0</v>
      </c>
      <c r="P189" s="58">
        <v>0</v>
      </c>
    </row>
    <row r="190" spans="1:16" ht="12.75">
      <c r="A190" s="58" t="s">
        <v>153</v>
      </c>
      <c r="B190" s="58">
        <v>0.5696643518518518</v>
      </c>
      <c r="C190" s="58">
        <v>4888.5</v>
      </c>
      <c r="D190" s="58">
        <v>8844.1</v>
      </c>
      <c r="E190" s="58">
        <v>144360</v>
      </c>
      <c r="F190" s="58">
        <v>-1.75</v>
      </c>
      <c r="G190" s="58">
        <v>-644.44</v>
      </c>
      <c r="H190" s="58">
        <v>211.54</v>
      </c>
      <c r="I190" s="58">
        <v>0.00011603</v>
      </c>
      <c r="J190" s="58">
        <v>0</v>
      </c>
      <c r="K190" s="58">
        <v>14.415</v>
      </c>
      <c r="L190" s="58">
        <v>0.91818</v>
      </c>
      <c r="M190" s="58">
        <v>8.0378E-08</v>
      </c>
      <c r="N190" s="58">
        <v>0</v>
      </c>
      <c r="O190" s="58">
        <v>0</v>
      </c>
      <c r="P190" s="58">
        <v>0</v>
      </c>
    </row>
    <row r="191" spans="1:16" ht="12.75">
      <c r="A191" s="58" t="s">
        <v>153</v>
      </c>
      <c r="B191" s="58">
        <v>0.569675925925926</v>
      </c>
      <c r="C191" s="58">
        <v>4888.5</v>
      </c>
      <c r="D191" s="58">
        <v>8746.8</v>
      </c>
      <c r="E191" s="58">
        <v>144390</v>
      </c>
      <c r="F191" s="58">
        <v>-1.7512</v>
      </c>
      <c r="G191" s="58">
        <v>-642.75</v>
      </c>
      <c r="H191" s="58">
        <v>218.3</v>
      </c>
      <c r="I191" s="58">
        <v>0.35711</v>
      </c>
      <c r="J191" s="58">
        <v>0</v>
      </c>
      <c r="K191" s="58">
        <v>14.419</v>
      </c>
      <c r="L191" s="58">
        <v>0.9184</v>
      </c>
      <c r="M191" s="58">
        <v>0.00024732</v>
      </c>
      <c r="N191" s="58">
        <v>0</v>
      </c>
      <c r="O191" s="58">
        <v>0</v>
      </c>
      <c r="P191" s="58">
        <v>0</v>
      </c>
    </row>
    <row r="192" spans="1:16" ht="12.75">
      <c r="A192" s="58" t="s">
        <v>153</v>
      </c>
      <c r="B192" s="58">
        <v>0.5696875</v>
      </c>
      <c r="C192" s="58">
        <v>4888.5</v>
      </c>
      <c r="D192" s="58">
        <v>8757.6</v>
      </c>
      <c r="E192" s="58">
        <v>144400</v>
      </c>
      <c r="F192" s="58">
        <v>-1.7736</v>
      </c>
      <c r="G192" s="58">
        <v>-605.84</v>
      </c>
      <c r="H192" s="58">
        <v>213.03</v>
      </c>
      <c r="I192" s="58">
        <v>0.01049</v>
      </c>
      <c r="J192" s="58">
        <v>0</v>
      </c>
      <c r="K192" s="58">
        <v>14.421</v>
      </c>
      <c r="L192" s="58">
        <v>0.91856</v>
      </c>
      <c r="M192" s="58">
        <v>7.264E-06</v>
      </c>
      <c r="N192" s="58">
        <v>0</v>
      </c>
      <c r="O192" s="58">
        <v>0</v>
      </c>
      <c r="P192" s="58">
        <v>0</v>
      </c>
    </row>
    <row r="193" spans="1:16" ht="12.75">
      <c r="A193" s="58" t="s">
        <v>153</v>
      </c>
      <c r="B193" s="58">
        <v>0.569699074074074</v>
      </c>
      <c r="C193" s="58">
        <v>4888.5</v>
      </c>
      <c r="D193" s="58">
        <v>8867.4</v>
      </c>
      <c r="E193" s="58">
        <v>144320</v>
      </c>
      <c r="F193" s="58">
        <v>-1.8093</v>
      </c>
      <c r="G193" s="58">
        <v>-602.18</v>
      </c>
      <c r="H193" s="58">
        <v>210.63</v>
      </c>
      <c r="I193" s="58">
        <v>0.7732</v>
      </c>
      <c r="J193" s="58">
        <v>0</v>
      </c>
      <c r="K193" s="58">
        <v>14.417</v>
      </c>
      <c r="L193" s="58">
        <v>0.9183</v>
      </c>
      <c r="M193" s="58">
        <v>0.00053574</v>
      </c>
      <c r="N193" s="58">
        <v>0</v>
      </c>
      <c r="O193" s="58">
        <v>0</v>
      </c>
      <c r="P193" s="58">
        <v>0</v>
      </c>
    </row>
    <row r="194" spans="1:16" ht="12.75">
      <c r="A194" s="58" t="s">
        <v>153</v>
      </c>
      <c r="B194" s="58">
        <v>0.5697106481481481</v>
      </c>
      <c r="C194" s="58">
        <v>4888.5</v>
      </c>
      <c r="D194" s="58">
        <v>8797.7</v>
      </c>
      <c r="E194" s="58">
        <v>144370</v>
      </c>
      <c r="F194" s="58">
        <v>-1.673</v>
      </c>
      <c r="G194" s="58">
        <v>-596.44</v>
      </c>
      <c r="H194" s="58">
        <v>207.9</v>
      </c>
      <c r="I194" s="58">
        <v>0.070265</v>
      </c>
      <c r="J194" s="58">
        <v>0</v>
      </c>
      <c r="K194" s="58">
        <v>14.421</v>
      </c>
      <c r="L194" s="58">
        <v>0.91852</v>
      </c>
      <c r="M194" s="58">
        <v>4.8659E-05</v>
      </c>
      <c r="N194" s="58">
        <v>0</v>
      </c>
      <c r="O194" s="58">
        <v>0</v>
      </c>
      <c r="P194" s="58">
        <v>0</v>
      </c>
    </row>
    <row r="195" spans="1:16" ht="12.75">
      <c r="A195" s="58" t="s">
        <v>153</v>
      </c>
      <c r="B195" s="58">
        <v>0.5697222222222222</v>
      </c>
      <c r="C195" s="58">
        <v>4888.5</v>
      </c>
      <c r="D195" s="58">
        <v>8773.5</v>
      </c>
      <c r="E195" s="58">
        <v>144400</v>
      </c>
      <c r="F195" s="58">
        <v>-1.8186</v>
      </c>
      <c r="G195" s="58">
        <v>-656.79</v>
      </c>
      <c r="H195" s="58">
        <v>204.75</v>
      </c>
      <c r="I195" s="58">
        <v>0.23212</v>
      </c>
      <c r="J195" s="58">
        <v>0</v>
      </c>
      <c r="K195" s="58">
        <v>14.418</v>
      </c>
      <c r="L195" s="58">
        <v>0.91836</v>
      </c>
      <c r="M195" s="58">
        <v>0.00016069</v>
      </c>
      <c r="N195" s="58">
        <v>0</v>
      </c>
      <c r="O195" s="58">
        <v>0</v>
      </c>
      <c r="P195" s="58">
        <v>0</v>
      </c>
    </row>
    <row r="196" spans="1:16" ht="12.75">
      <c r="A196" s="58" t="s">
        <v>153</v>
      </c>
      <c r="B196" s="58">
        <v>0.5697337962962963</v>
      </c>
      <c r="C196" s="58">
        <v>4888.5</v>
      </c>
      <c r="D196" s="58">
        <v>8641.1</v>
      </c>
      <c r="E196" s="58">
        <v>144470</v>
      </c>
      <c r="F196" s="58">
        <v>-1.6141</v>
      </c>
      <c r="G196" s="58">
        <v>-703.26</v>
      </c>
      <c r="H196" s="58">
        <v>207.52</v>
      </c>
      <c r="I196" s="58">
        <v>0.63229</v>
      </c>
      <c r="J196" s="58">
        <v>0</v>
      </c>
      <c r="K196" s="58">
        <v>14.42</v>
      </c>
      <c r="L196" s="58">
        <v>0.9185</v>
      </c>
      <c r="M196" s="58">
        <v>0.00043759</v>
      </c>
      <c r="N196" s="58">
        <v>0</v>
      </c>
      <c r="O196" s="58">
        <v>0</v>
      </c>
      <c r="P196" s="58">
        <v>0</v>
      </c>
    </row>
    <row r="197" spans="1:16" ht="12.75">
      <c r="A197" s="58" t="s">
        <v>153</v>
      </c>
      <c r="B197" s="58">
        <v>0.5697453703703704</v>
      </c>
      <c r="C197" s="58">
        <v>4888.5</v>
      </c>
      <c r="D197" s="58">
        <v>8334.4</v>
      </c>
      <c r="E197" s="58">
        <v>144640</v>
      </c>
      <c r="F197" s="58">
        <v>-1.7596</v>
      </c>
      <c r="G197" s="58">
        <v>-702.54</v>
      </c>
      <c r="H197" s="58">
        <v>204.59</v>
      </c>
      <c r="I197" s="58">
        <v>0.21219</v>
      </c>
      <c r="J197" s="58">
        <v>0</v>
      </c>
      <c r="K197" s="58">
        <v>14.433</v>
      </c>
      <c r="L197" s="58">
        <v>0.91932</v>
      </c>
      <c r="M197" s="58">
        <v>0.00014677</v>
      </c>
      <c r="N197" s="58">
        <v>0</v>
      </c>
      <c r="O197" s="58">
        <v>0</v>
      </c>
      <c r="P197" s="58">
        <v>0</v>
      </c>
    </row>
    <row r="198" spans="1:16" ht="12.75">
      <c r="A198" s="58" t="s">
        <v>153</v>
      </c>
      <c r="B198" s="58">
        <v>0.5697569444444445</v>
      </c>
      <c r="C198" s="58">
        <v>4888.5</v>
      </c>
      <c r="D198" s="58">
        <v>7973.1</v>
      </c>
      <c r="E198" s="58">
        <v>144850</v>
      </c>
      <c r="F198" s="58">
        <v>-1.3546</v>
      </c>
      <c r="G198" s="58">
        <v>-713.93</v>
      </c>
      <c r="H198" s="58">
        <v>206.91</v>
      </c>
      <c r="I198" s="58">
        <v>0.00087557</v>
      </c>
      <c r="J198" s="58">
        <v>0</v>
      </c>
      <c r="K198" s="58">
        <v>14.447</v>
      </c>
      <c r="L198" s="58">
        <v>0.9202</v>
      </c>
      <c r="M198" s="58">
        <v>6.0469E-07</v>
      </c>
      <c r="N198" s="58">
        <v>0</v>
      </c>
      <c r="O198" s="58">
        <v>0</v>
      </c>
      <c r="P198" s="58">
        <v>0</v>
      </c>
    </row>
    <row r="199" spans="1:16" ht="12.75">
      <c r="A199" s="58" t="s">
        <v>153</v>
      </c>
      <c r="B199" s="58">
        <v>0.5697685185185185</v>
      </c>
      <c r="C199" s="58">
        <v>4888.5</v>
      </c>
      <c r="D199" s="58">
        <v>8034.1</v>
      </c>
      <c r="E199" s="58">
        <v>144860</v>
      </c>
      <c r="F199" s="58">
        <v>-1.1199</v>
      </c>
      <c r="G199" s="58">
        <v>-696.51</v>
      </c>
      <c r="H199" s="58">
        <v>206.01</v>
      </c>
      <c r="I199" s="58">
        <v>0.72075</v>
      </c>
      <c r="J199" s="58">
        <v>0</v>
      </c>
      <c r="K199" s="58">
        <v>14.446</v>
      </c>
      <c r="L199" s="58">
        <v>0.92013</v>
      </c>
      <c r="M199" s="58">
        <v>0.00049756</v>
      </c>
      <c r="N199" s="58">
        <v>0</v>
      </c>
      <c r="O199" s="58">
        <v>0</v>
      </c>
      <c r="P199" s="58">
        <v>0</v>
      </c>
    </row>
    <row r="200" spans="1:16" ht="12.75">
      <c r="A200" s="58" t="s">
        <v>153</v>
      </c>
      <c r="B200" s="58">
        <v>0.5697800925925925</v>
      </c>
      <c r="C200" s="58">
        <v>4888.5</v>
      </c>
      <c r="D200" s="58">
        <v>8550.3</v>
      </c>
      <c r="E200" s="58">
        <v>144620</v>
      </c>
      <c r="F200" s="58">
        <v>-1.3048</v>
      </c>
      <c r="G200" s="58">
        <v>-697.09</v>
      </c>
      <c r="H200" s="58">
        <v>204.71</v>
      </c>
      <c r="I200" s="58">
        <v>0.23165</v>
      </c>
      <c r="J200" s="58">
        <v>0</v>
      </c>
      <c r="K200" s="58">
        <v>14.425</v>
      </c>
      <c r="L200" s="58">
        <v>0.91879</v>
      </c>
      <c r="M200" s="58">
        <v>0.00016028</v>
      </c>
      <c r="N200" s="58">
        <v>0</v>
      </c>
      <c r="O200" s="58">
        <v>0</v>
      </c>
      <c r="P200" s="58">
        <v>0</v>
      </c>
    </row>
    <row r="201" spans="1:16" ht="12.75">
      <c r="A201" s="58" t="s">
        <v>153</v>
      </c>
      <c r="B201" s="58">
        <v>0.5697916666666667</v>
      </c>
      <c r="C201" s="58">
        <v>4888.5</v>
      </c>
      <c r="D201" s="58">
        <v>8900.9</v>
      </c>
      <c r="E201" s="58">
        <v>144390</v>
      </c>
      <c r="F201" s="58">
        <v>-1.5037</v>
      </c>
      <c r="G201" s="58">
        <v>-748.5</v>
      </c>
      <c r="H201" s="58">
        <v>207.09</v>
      </c>
      <c r="I201" s="58">
        <v>0.54202</v>
      </c>
      <c r="J201" s="58">
        <v>0</v>
      </c>
      <c r="K201" s="58">
        <v>14.407</v>
      </c>
      <c r="L201" s="58">
        <v>0.91765</v>
      </c>
      <c r="M201" s="58">
        <v>0.00037534</v>
      </c>
      <c r="N201" s="58">
        <v>0</v>
      </c>
      <c r="O201" s="58">
        <v>0</v>
      </c>
      <c r="P201" s="58">
        <v>0</v>
      </c>
    </row>
    <row r="202" spans="1:16" ht="12.75">
      <c r="A202" s="58" t="s">
        <v>153</v>
      </c>
      <c r="B202" s="58">
        <v>0.5698032407407407</v>
      </c>
      <c r="C202" s="58">
        <v>4888.5</v>
      </c>
      <c r="D202" s="58">
        <v>8782.8</v>
      </c>
      <c r="E202" s="58">
        <v>144450</v>
      </c>
      <c r="F202" s="58">
        <v>-1.5908</v>
      </c>
      <c r="G202" s="58">
        <v>-744.42</v>
      </c>
      <c r="H202" s="58">
        <v>203.78</v>
      </c>
      <c r="I202" s="58">
        <v>1.1831</v>
      </c>
      <c r="J202" s="58">
        <v>0</v>
      </c>
      <c r="K202" s="58">
        <v>14.412</v>
      </c>
      <c r="L202" s="58">
        <v>0.91799</v>
      </c>
      <c r="M202" s="58">
        <v>0.00081906</v>
      </c>
      <c r="N202" s="58">
        <v>0</v>
      </c>
      <c r="O202" s="58">
        <v>0</v>
      </c>
      <c r="P202" s="58">
        <v>0</v>
      </c>
    </row>
    <row r="203" spans="1:16" ht="12.75">
      <c r="A203" s="58" t="s">
        <v>153</v>
      </c>
      <c r="B203" s="58">
        <v>0.5698148148148149</v>
      </c>
      <c r="C203" s="58">
        <v>4888.5</v>
      </c>
      <c r="D203" s="58">
        <v>8935.4</v>
      </c>
      <c r="E203" s="58">
        <v>144380</v>
      </c>
      <c r="F203" s="58">
        <v>-1.7487</v>
      </c>
      <c r="G203" s="58">
        <v>-725</v>
      </c>
      <c r="H203" s="58">
        <v>203.81</v>
      </c>
      <c r="I203" s="58">
        <v>0.53599</v>
      </c>
      <c r="J203" s="58">
        <v>0</v>
      </c>
      <c r="K203" s="58">
        <v>14.408</v>
      </c>
      <c r="L203" s="58">
        <v>0.91768</v>
      </c>
      <c r="M203" s="58">
        <v>0.00037126</v>
      </c>
      <c r="N203" s="58">
        <v>0</v>
      </c>
      <c r="O203" s="58">
        <v>0</v>
      </c>
      <c r="P203" s="58">
        <v>0</v>
      </c>
    </row>
    <row r="204" spans="1:16" ht="12.75">
      <c r="A204" s="58" t="s">
        <v>153</v>
      </c>
      <c r="B204" s="58">
        <v>0.5698263888888889</v>
      </c>
      <c r="C204" s="58">
        <v>4888.5</v>
      </c>
      <c r="D204" s="58">
        <v>8893.5</v>
      </c>
      <c r="E204" s="58">
        <v>144370</v>
      </c>
      <c r="F204" s="58">
        <v>-1.7795</v>
      </c>
      <c r="G204" s="58">
        <v>-700.37</v>
      </c>
      <c r="H204" s="58">
        <v>197.32</v>
      </c>
      <c r="I204" s="58">
        <v>0.56646</v>
      </c>
      <c r="J204" s="58">
        <v>0</v>
      </c>
      <c r="K204" s="58">
        <v>14.411</v>
      </c>
      <c r="L204" s="58">
        <v>0.91792</v>
      </c>
      <c r="M204" s="58">
        <v>0.00039239</v>
      </c>
      <c r="N204" s="58">
        <v>0</v>
      </c>
      <c r="O204" s="58">
        <v>0</v>
      </c>
      <c r="P204" s="58">
        <v>0</v>
      </c>
    </row>
    <row r="205" spans="1:16" ht="12.75">
      <c r="A205" s="58" t="s">
        <v>153</v>
      </c>
      <c r="B205" s="58">
        <v>0.569837962962963</v>
      </c>
      <c r="C205" s="58">
        <v>4888.5</v>
      </c>
      <c r="D205" s="58">
        <v>8751.9</v>
      </c>
      <c r="E205" s="58">
        <v>144440</v>
      </c>
      <c r="F205" s="58">
        <v>-1.8525</v>
      </c>
      <c r="G205" s="58">
        <v>-687.67</v>
      </c>
      <c r="H205" s="58">
        <v>203.21</v>
      </c>
      <c r="I205" s="58">
        <v>0.25228</v>
      </c>
      <c r="J205" s="58">
        <v>0</v>
      </c>
      <c r="K205" s="58">
        <v>14.417</v>
      </c>
      <c r="L205" s="58">
        <v>0.9183</v>
      </c>
      <c r="M205" s="58">
        <v>0.00017462</v>
      </c>
      <c r="N205" s="58">
        <v>0</v>
      </c>
      <c r="O205" s="58">
        <v>0</v>
      </c>
      <c r="P205" s="58">
        <v>0</v>
      </c>
    </row>
    <row r="206" spans="1:16" ht="12.75">
      <c r="A206" s="58" t="s">
        <v>153</v>
      </c>
      <c r="B206" s="58">
        <v>0.569849537037037</v>
      </c>
      <c r="C206" s="58">
        <v>4888.5</v>
      </c>
      <c r="D206" s="58">
        <v>8983.5</v>
      </c>
      <c r="E206" s="58">
        <v>144360</v>
      </c>
      <c r="F206" s="58">
        <v>-1.7804</v>
      </c>
      <c r="G206" s="58">
        <v>-706.37</v>
      </c>
      <c r="H206" s="58">
        <v>201.62</v>
      </c>
      <c r="I206" s="58">
        <v>1.1275</v>
      </c>
      <c r="J206" s="58">
        <v>0</v>
      </c>
      <c r="K206" s="58">
        <v>14.407</v>
      </c>
      <c r="L206" s="58">
        <v>0.91764</v>
      </c>
      <c r="M206" s="58">
        <v>0.00078115</v>
      </c>
      <c r="N206" s="58">
        <v>0</v>
      </c>
      <c r="O206" s="58">
        <v>0</v>
      </c>
      <c r="P206" s="58">
        <v>0</v>
      </c>
    </row>
    <row r="207" spans="1:16" ht="12.75">
      <c r="A207" s="58" t="s">
        <v>153</v>
      </c>
      <c r="B207" s="58">
        <v>0.569861111111111</v>
      </c>
      <c r="C207" s="58">
        <v>4888.5</v>
      </c>
      <c r="D207" s="58">
        <v>9039</v>
      </c>
      <c r="E207" s="58">
        <v>144330</v>
      </c>
      <c r="F207" s="58">
        <v>-1.8399</v>
      </c>
      <c r="G207" s="58">
        <v>-708.69</v>
      </c>
      <c r="H207" s="58">
        <v>203.77</v>
      </c>
      <c r="I207" s="58">
        <v>0.68164</v>
      </c>
      <c r="J207" s="58">
        <v>0</v>
      </c>
      <c r="K207" s="58">
        <v>14.404</v>
      </c>
      <c r="L207" s="58">
        <v>0.91747</v>
      </c>
      <c r="M207" s="58">
        <v>0.00047226</v>
      </c>
      <c r="N207" s="58">
        <v>0</v>
      </c>
      <c r="O207" s="58">
        <v>0</v>
      </c>
      <c r="P207" s="58">
        <v>0</v>
      </c>
    </row>
    <row r="208" spans="1:16" ht="12.75">
      <c r="A208" s="58" t="s">
        <v>153</v>
      </c>
      <c r="B208" s="58">
        <v>0.5698726851851852</v>
      </c>
      <c r="C208" s="58">
        <v>4888.5</v>
      </c>
      <c r="D208" s="58">
        <v>8804.6</v>
      </c>
      <c r="E208" s="58">
        <v>144430</v>
      </c>
      <c r="F208" s="58">
        <v>-2.0919</v>
      </c>
      <c r="G208" s="58">
        <v>-720.79</v>
      </c>
      <c r="H208" s="58">
        <v>206.29</v>
      </c>
      <c r="I208" s="58">
        <v>0.17722</v>
      </c>
      <c r="J208" s="58">
        <v>0</v>
      </c>
      <c r="K208" s="58">
        <v>14.413</v>
      </c>
      <c r="L208" s="58">
        <v>0.91802</v>
      </c>
      <c r="M208" s="58">
        <v>0.00012273</v>
      </c>
      <c r="N208" s="58">
        <v>0</v>
      </c>
      <c r="O208" s="58">
        <v>0</v>
      </c>
      <c r="P208" s="58">
        <v>0</v>
      </c>
    </row>
    <row r="209" spans="1:16" ht="12.75">
      <c r="A209" s="58" t="s">
        <v>153</v>
      </c>
      <c r="B209" s="58">
        <v>0.5698842592592592</v>
      </c>
      <c r="C209" s="58">
        <v>4888.5</v>
      </c>
      <c r="D209" s="58">
        <v>8761.6</v>
      </c>
      <c r="E209" s="58">
        <v>144460</v>
      </c>
      <c r="F209" s="58">
        <v>-2.0122</v>
      </c>
      <c r="G209" s="58">
        <v>-731.5</v>
      </c>
      <c r="H209" s="58">
        <v>207.41</v>
      </c>
      <c r="I209" s="58">
        <v>0.0009521</v>
      </c>
      <c r="J209" s="58">
        <v>0</v>
      </c>
      <c r="K209" s="58">
        <v>14.414</v>
      </c>
      <c r="L209" s="58">
        <v>0.91808</v>
      </c>
      <c r="M209" s="58">
        <v>6.5903E-07</v>
      </c>
      <c r="N209" s="58">
        <v>0</v>
      </c>
      <c r="O209" s="58">
        <v>0</v>
      </c>
      <c r="P209" s="58">
        <v>0</v>
      </c>
    </row>
    <row r="210" spans="1:16" ht="12.75">
      <c r="A210" s="58" t="s">
        <v>153</v>
      </c>
      <c r="B210" s="58">
        <v>0.5698958333333334</v>
      </c>
      <c r="C210" s="58">
        <v>4888.5</v>
      </c>
      <c r="D210" s="58">
        <v>8664.9</v>
      </c>
      <c r="E210" s="58">
        <v>144510</v>
      </c>
      <c r="F210" s="58">
        <v>-1.8801</v>
      </c>
      <c r="G210" s="58">
        <v>-696.02</v>
      </c>
      <c r="H210" s="58">
        <v>212.56</v>
      </c>
      <c r="I210" s="58">
        <v>3.9286E-06</v>
      </c>
      <c r="J210" s="58">
        <v>0</v>
      </c>
      <c r="K210" s="58">
        <v>14.42</v>
      </c>
      <c r="L210" s="58">
        <v>0.91844</v>
      </c>
      <c r="M210" s="58">
        <v>2.7191E-09</v>
      </c>
      <c r="N210" s="58">
        <v>0</v>
      </c>
      <c r="O210" s="58">
        <v>0</v>
      </c>
      <c r="P210" s="58">
        <v>0</v>
      </c>
    </row>
    <row r="211" spans="1:16" ht="12.75">
      <c r="A211" s="58" t="s">
        <v>153</v>
      </c>
      <c r="B211" s="58">
        <v>0.5699074074074074</v>
      </c>
      <c r="C211" s="58">
        <v>4888.5</v>
      </c>
      <c r="D211" s="58">
        <v>9010.9</v>
      </c>
      <c r="E211" s="58">
        <v>144360</v>
      </c>
      <c r="F211" s="58">
        <v>-2.0737</v>
      </c>
      <c r="G211" s="58">
        <v>-698.78</v>
      </c>
      <c r="H211" s="58">
        <v>223.38</v>
      </c>
      <c r="I211" s="58">
        <v>0.79207</v>
      </c>
      <c r="J211" s="58">
        <v>0</v>
      </c>
      <c r="K211" s="58">
        <v>14.404</v>
      </c>
      <c r="L211" s="58">
        <v>0.91748</v>
      </c>
      <c r="M211" s="58">
        <v>0.00054897</v>
      </c>
      <c r="N211" s="58">
        <v>0</v>
      </c>
      <c r="O211" s="58">
        <v>0</v>
      </c>
      <c r="P211" s="58">
        <v>0</v>
      </c>
    </row>
    <row r="212" spans="1:16" ht="12.75">
      <c r="A212" s="58" t="s">
        <v>153</v>
      </c>
      <c r="B212" s="58">
        <v>0.5699189814814815</v>
      </c>
      <c r="C212" s="58">
        <v>4888.5</v>
      </c>
      <c r="D212" s="58">
        <v>9590.9</v>
      </c>
      <c r="E212" s="58">
        <v>144050</v>
      </c>
      <c r="F212" s="58">
        <v>-2.2261</v>
      </c>
      <c r="G212" s="58">
        <v>-708.27</v>
      </c>
      <c r="H212" s="58">
        <v>223.52</v>
      </c>
      <c r="I212" s="58">
        <v>1.0702</v>
      </c>
      <c r="J212" s="58">
        <v>0</v>
      </c>
      <c r="K212" s="58">
        <v>14.38</v>
      </c>
      <c r="L212" s="58">
        <v>0.91593</v>
      </c>
      <c r="M212" s="58">
        <v>0.00074289</v>
      </c>
      <c r="N212" s="58">
        <v>0</v>
      </c>
      <c r="O212" s="58">
        <v>0</v>
      </c>
      <c r="P212" s="58">
        <v>0</v>
      </c>
    </row>
    <row r="213" spans="1:16" ht="12.75">
      <c r="A213" s="58" t="s">
        <v>153</v>
      </c>
      <c r="B213" s="58">
        <v>0.5699305555555555</v>
      </c>
      <c r="C213" s="58">
        <v>4888.5</v>
      </c>
      <c r="D213" s="58">
        <v>9611.5</v>
      </c>
      <c r="E213" s="58">
        <v>144020</v>
      </c>
      <c r="F213" s="58">
        <v>-2.3605</v>
      </c>
      <c r="G213" s="58">
        <v>-711.46</v>
      </c>
      <c r="H213" s="58">
        <v>231.55</v>
      </c>
      <c r="I213" s="58">
        <v>0.022448</v>
      </c>
      <c r="J213" s="58">
        <v>0</v>
      </c>
      <c r="K213" s="58">
        <v>14.378</v>
      </c>
      <c r="L213" s="58">
        <v>0.91581</v>
      </c>
      <c r="M213" s="58">
        <v>1.5589E-05</v>
      </c>
      <c r="N213" s="58">
        <v>0</v>
      </c>
      <c r="O213" s="58">
        <v>0</v>
      </c>
      <c r="P213" s="58">
        <v>0</v>
      </c>
    </row>
    <row r="214" spans="1:16" ht="12.75">
      <c r="A214" s="58" t="s">
        <v>153</v>
      </c>
      <c r="B214" s="58">
        <v>0.5699421296296296</v>
      </c>
      <c r="C214" s="58">
        <v>4888.5</v>
      </c>
      <c r="D214" s="58">
        <v>10193</v>
      </c>
      <c r="E214" s="58">
        <v>143740</v>
      </c>
      <c r="F214" s="58">
        <v>-2.4561</v>
      </c>
      <c r="G214" s="58">
        <v>-748.09</v>
      </c>
      <c r="H214" s="58">
        <v>231.8</v>
      </c>
      <c r="I214" s="58">
        <v>-0.38466</v>
      </c>
      <c r="J214" s="58">
        <v>0</v>
      </c>
      <c r="K214" s="58">
        <v>14.352</v>
      </c>
      <c r="L214" s="58">
        <v>0.91416</v>
      </c>
      <c r="M214" s="58">
        <v>-0.00026747</v>
      </c>
      <c r="N214" s="58">
        <v>0</v>
      </c>
      <c r="O214" s="58">
        <v>0</v>
      </c>
      <c r="P214" s="58">
        <v>0</v>
      </c>
    </row>
    <row r="215" spans="1:16" ht="12.75">
      <c r="A215" s="58" t="s">
        <v>153</v>
      </c>
      <c r="B215" s="58">
        <v>0.5699537037037037</v>
      </c>
      <c r="C215" s="58">
        <v>4888.5</v>
      </c>
      <c r="D215" s="58">
        <v>11155</v>
      </c>
      <c r="E215" s="58">
        <v>143230</v>
      </c>
      <c r="F215" s="58">
        <v>-2.7674</v>
      </c>
      <c r="G215" s="58">
        <v>-715.19</v>
      </c>
      <c r="H215" s="58">
        <v>232.45</v>
      </c>
      <c r="I215" s="58">
        <v>0.6936</v>
      </c>
      <c r="J215" s="58">
        <v>0</v>
      </c>
      <c r="K215" s="58">
        <v>14.315</v>
      </c>
      <c r="L215" s="58">
        <v>0.91181</v>
      </c>
      <c r="M215" s="58">
        <v>0.00048421</v>
      </c>
      <c r="N215" s="58">
        <v>0</v>
      </c>
      <c r="O215" s="58">
        <v>0</v>
      </c>
      <c r="P215" s="58">
        <v>0</v>
      </c>
    </row>
    <row r="216" spans="1:16" ht="12.75">
      <c r="A216" s="58" t="s">
        <v>153</v>
      </c>
      <c r="B216" s="58">
        <v>0.5699652777777778</v>
      </c>
      <c r="C216" s="58">
        <v>4888.5</v>
      </c>
      <c r="D216" s="58">
        <v>11605</v>
      </c>
      <c r="E216" s="58">
        <v>142960</v>
      </c>
      <c r="F216" s="58">
        <v>-3.1369</v>
      </c>
      <c r="G216" s="58">
        <v>-744.95</v>
      </c>
      <c r="H216" s="58">
        <v>232.83</v>
      </c>
      <c r="I216" s="58">
        <v>0.036022</v>
      </c>
      <c r="J216" s="58">
        <v>0</v>
      </c>
      <c r="K216" s="58">
        <v>14.295</v>
      </c>
      <c r="L216" s="58">
        <v>0.91052</v>
      </c>
      <c r="M216" s="58">
        <v>2.5188E-05</v>
      </c>
      <c r="N216" s="58">
        <v>0</v>
      </c>
      <c r="O216" s="58">
        <v>0</v>
      </c>
      <c r="P216" s="58">
        <v>0</v>
      </c>
    </row>
    <row r="217" spans="1:16" ht="12.75">
      <c r="A217" s="58" t="s">
        <v>153</v>
      </c>
      <c r="B217" s="58">
        <v>0.5699768518518519</v>
      </c>
      <c r="C217" s="58">
        <v>4888.5</v>
      </c>
      <c r="D217" s="58">
        <v>11794</v>
      </c>
      <c r="E217" s="58">
        <v>142830</v>
      </c>
      <c r="F217" s="58">
        <v>-3.3613</v>
      </c>
      <c r="G217" s="58">
        <v>-746.93</v>
      </c>
      <c r="H217" s="58">
        <v>227.08</v>
      </c>
      <c r="I217" s="58">
        <v>1.138</v>
      </c>
      <c r="J217" s="58">
        <v>0</v>
      </c>
      <c r="K217" s="58">
        <v>14.288</v>
      </c>
      <c r="L217" s="58">
        <v>0.91005</v>
      </c>
      <c r="M217" s="58">
        <v>0.00079676</v>
      </c>
      <c r="N217" s="58">
        <v>0</v>
      </c>
      <c r="O217" s="58">
        <v>0</v>
      </c>
      <c r="P217" s="58">
        <v>0</v>
      </c>
    </row>
    <row r="218" spans="1:16" ht="12.75">
      <c r="A218" s="58" t="s">
        <v>153</v>
      </c>
      <c r="B218" s="58">
        <v>0.5699884259259259</v>
      </c>
      <c r="C218" s="58">
        <v>4888.5</v>
      </c>
      <c r="D218" s="58">
        <v>11650</v>
      </c>
      <c r="E218" s="58">
        <v>142880</v>
      </c>
      <c r="F218" s="58">
        <v>-3.296</v>
      </c>
      <c r="G218" s="58">
        <v>-726.93</v>
      </c>
      <c r="H218" s="58">
        <v>221.53</v>
      </c>
      <c r="I218" s="58">
        <v>0.74207</v>
      </c>
      <c r="J218" s="58">
        <v>0</v>
      </c>
      <c r="K218" s="58">
        <v>14.295</v>
      </c>
      <c r="L218" s="58">
        <v>0.91053</v>
      </c>
      <c r="M218" s="58">
        <v>0.00051937</v>
      </c>
      <c r="N218" s="58">
        <v>0</v>
      </c>
      <c r="O218" s="58">
        <v>0</v>
      </c>
      <c r="P218" s="58">
        <v>0</v>
      </c>
    </row>
    <row r="219" spans="1:16" ht="12.75">
      <c r="A219" s="58" t="s">
        <v>153</v>
      </c>
      <c r="B219" s="58">
        <v>0.57</v>
      </c>
      <c r="C219" s="58">
        <v>4888.5</v>
      </c>
      <c r="D219" s="58">
        <v>11260</v>
      </c>
      <c r="E219" s="58">
        <v>143080</v>
      </c>
      <c r="F219" s="58">
        <v>-3.3862</v>
      </c>
      <c r="G219" s="58">
        <v>-713.19</v>
      </c>
      <c r="H219" s="58">
        <v>231.2</v>
      </c>
      <c r="I219" s="58">
        <v>0.37821</v>
      </c>
      <c r="J219" s="58">
        <v>0</v>
      </c>
      <c r="K219" s="58">
        <v>14.311</v>
      </c>
      <c r="L219" s="58">
        <v>0.91153</v>
      </c>
      <c r="M219" s="58">
        <v>0.00026432</v>
      </c>
      <c r="N219" s="58">
        <v>0</v>
      </c>
      <c r="O219" s="58">
        <v>0</v>
      </c>
      <c r="P219" s="58">
        <v>0</v>
      </c>
    </row>
    <row r="220" spans="1:16" ht="12.75">
      <c r="A220" s="58" t="s">
        <v>153</v>
      </c>
      <c r="B220" s="58">
        <v>0.5700115740740741</v>
      </c>
      <c r="C220" s="58">
        <v>4888.5</v>
      </c>
      <c r="D220" s="58">
        <v>10568</v>
      </c>
      <c r="E220" s="58">
        <v>143450</v>
      </c>
      <c r="F220" s="58">
        <v>-3.0997</v>
      </c>
      <c r="G220" s="58">
        <v>-719.14</v>
      </c>
      <c r="H220" s="58">
        <v>232.7</v>
      </c>
      <c r="I220" s="58">
        <v>0.01548</v>
      </c>
      <c r="J220" s="58">
        <v>0</v>
      </c>
      <c r="K220" s="58">
        <v>14.339</v>
      </c>
      <c r="L220" s="58">
        <v>0.91328</v>
      </c>
      <c r="M220" s="58">
        <v>1.0802E-05</v>
      </c>
      <c r="N220" s="58">
        <v>0</v>
      </c>
      <c r="O220" s="58">
        <v>0</v>
      </c>
      <c r="P220" s="58">
        <v>0</v>
      </c>
    </row>
    <row r="221" spans="1:16" ht="12.75">
      <c r="A221" s="58" t="s">
        <v>153</v>
      </c>
      <c r="B221" s="58">
        <v>0.5700231481481481</v>
      </c>
      <c r="C221" s="58">
        <v>4888.5</v>
      </c>
      <c r="D221" s="58">
        <v>9781</v>
      </c>
      <c r="E221" s="58">
        <v>143900</v>
      </c>
      <c r="F221" s="58">
        <v>-2.692</v>
      </c>
      <c r="G221" s="58">
        <v>-726.94</v>
      </c>
      <c r="H221" s="58">
        <v>225.19</v>
      </c>
      <c r="I221" s="58">
        <v>0.82246</v>
      </c>
      <c r="J221" s="58">
        <v>0</v>
      </c>
      <c r="K221" s="58">
        <v>14.371</v>
      </c>
      <c r="L221" s="58">
        <v>0.91534</v>
      </c>
      <c r="M221" s="58">
        <v>0.00057152</v>
      </c>
      <c r="N221" s="58">
        <v>0</v>
      </c>
      <c r="O221" s="58">
        <v>0</v>
      </c>
      <c r="P221" s="58">
        <v>0</v>
      </c>
    </row>
    <row r="222" spans="1:16" ht="12.75">
      <c r="A222" s="58" t="s">
        <v>153</v>
      </c>
      <c r="B222" s="58">
        <v>0.5700347222222223</v>
      </c>
      <c r="C222" s="58">
        <v>4888.5</v>
      </c>
      <c r="D222" s="58">
        <v>9922</v>
      </c>
      <c r="E222" s="58">
        <v>143880</v>
      </c>
      <c r="F222" s="58">
        <v>-2.3161</v>
      </c>
      <c r="G222" s="58">
        <v>-727.97</v>
      </c>
      <c r="H222" s="58">
        <v>222.9</v>
      </c>
      <c r="I222" s="58">
        <v>1.2325</v>
      </c>
      <c r="J222" s="58">
        <v>0</v>
      </c>
      <c r="K222" s="58">
        <v>14.365</v>
      </c>
      <c r="L222" s="58">
        <v>0.915</v>
      </c>
      <c r="M222" s="58">
        <v>0.00085698</v>
      </c>
      <c r="N222" s="58">
        <v>0</v>
      </c>
      <c r="O222" s="58">
        <v>0</v>
      </c>
      <c r="P222" s="58">
        <v>0</v>
      </c>
    </row>
    <row r="223" spans="1:16" ht="12.75">
      <c r="A223" s="58" t="s">
        <v>153</v>
      </c>
      <c r="B223" s="58">
        <v>0.5700462962962963</v>
      </c>
      <c r="C223" s="58">
        <v>4888.5</v>
      </c>
      <c r="D223" s="58">
        <v>10605</v>
      </c>
      <c r="E223" s="58">
        <v>143500</v>
      </c>
      <c r="F223" s="58">
        <v>-2.397</v>
      </c>
      <c r="G223" s="58">
        <v>-759.03</v>
      </c>
      <c r="H223" s="58">
        <v>222.44</v>
      </c>
      <c r="I223" s="58">
        <v>0.15948</v>
      </c>
      <c r="J223" s="58">
        <v>0</v>
      </c>
      <c r="K223" s="58">
        <v>14.336</v>
      </c>
      <c r="L223" s="58">
        <v>0.9131</v>
      </c>
      <c r="M223" s="58">
        <v>0.0001111</v>
      </c>
      <c r="N223" s="58">
        <v>0</v>
      </c>
      <c r="O223" s="58">
        <v>0</v>
      </c>
      <c r="P223" s="58">
        <v>0</v>
      </c>
    </row>
    <row r="224" spans="1:16" ht="12.75">
      <c r="A224" s="58" t="s">
        <v>153</v>
      </c>
      <c r="B224" s="58">
        <v>0.5700578703703704</v>
      </c>
      <c r="C224" s="58">
        <v>4888.5</v>
      </c>
      <c r="D224" s="58">
        <v>10732</v>
      </c>
      <c r="E224" s="58">
        <v>143420</v>
      </c>
      <c r="F224" s="58">
        <v>-2.7253</v>
      </c>
      <c r="G224" s="58">
        <v>-748.62</v>
      </c>
      <c r="H224" s="58">
        <v>222.07</v>
      </c>
      <c r="I224" s="58">
        <v>0.31555</v>
      </c>
      <c r="J224" s="58">
        <v>0</v>
      </c>
      <c r="K224" s="58">
        <v>14.331</v>
      </c>
      <c r="L224" s="58">
        <v>0.91282</v>
      </c>
      <c r="M224" s="58">
        <v>0.00022009</v>
      </c>
      <c r="N224" s="58">
        <v>0</v>
      </c>
      <c r="O224" s="58">
        <v>0</v>
      </c>
      <c r="P224" s="58">
        <v>0</v>
      </c>
    </row>
    <row r="225" spans="1:16" ht="12.75">
      <c r="A225" s="58" t="s">
        <v>153</v>
      </c>
      <c r="B225" s="58">
        <v>0.5700694444444444</v>
      </c>
      <c r="C225" s="58">
        <v>4888.5</v>
      </c>
      <c r="D225" s="58">
        <v>10681</v>
      </c>
      <c r="E225" s="58">
        <v>143410</v>
      </c>
      <c r="F225" s="58">
        <v>-3.0914</v>
      </c>
      <c r="G225" s="58">
        <v>-705.39</v>
      </c>
      <c r="H225" s="58">
        <v>229.35</v>
      </c>
      <c r="I225" s="58">
        <v>0.052735</v>
      </c>
      <c r="J225" s="58">
        <v>0</v>
      </c>
      <c r="K225" s="58">
        <v>14.335</v>
      </c>
      <c r="L225" s="58">
        <v>0.91307</v>
      </c>
      <c r="M225" s="58">
        <v>3.6791E-05</v>
      </c>
      <c r="N225" s="58">
        <v>0</v>
      </c>
      <c r="O225" s="58">
        <v>0</v>
      </c>
      <c r="P225" s="58">
        <v>0</v>
      </c>
    </row>
    <row r="226" spans="1:16" ht="12.75">
      <c r="A226" s="58" t="s">
        <v>153</v>
      </c>
      <c r="B226" s="58">
        <v>0.5700810185185184</v>
      </c>
      <c r="C226" s="58">
        <v>4888.5</v>
      </c>
      <c r="D226" s="58">
        <v>10323</v>
      </c>
      <c r="E226" s="58">
        <v>143620</v>
      </c>
      <c r="F226" s="58">
        <v>-2.8587</v>
      </c>
      <c r="G226" s="58">
        <v>-714.68</v>
      </c>
      <c r="H226" s="58">
        <v>230.6</v>
      </c>
      <c r="I226" s="58">
        <v>0.00023083</v>
      </c>
      <c r="J226" s="58">
        <v>0</v>
      </c>
      <c r="K226" s="58">
        <v>14.349</v>
      </c>
      <c r="L226" s="58">
        <v>0.91396</v>
      </c>
      <c r="M226" s="58">
        <v>1.6075E-07</v>
      </c>
      <c r="N226" s="58">
        <v>0</v>
      </c>
      <c r="O226" s="58">
        <v>0</v>
      </c>
      <c r="P226" s="58">
        <v>0</v>
      </c>
    </row>
    <row r="227" spans="1:16" ht="12.75">
      <c r="A227" s="58" t="s">
        <v>153</v>
      </c>
      <c r="B227" s="58">
        <v>0.5700925925925926</v>
      </c>
      <c r="C227" s="58">
        <v>4888.5</v>
      </c>
      <c r="D227" s="58">
        <v>9830.4</v>
      </c>
      <c r="E227" s="58">
        <v>143870</v>
      </c>
      <c r="F227" s="58">
        <v>-2.9668</v>
      </c>
      <c r="G227" s="58">
        <v>-739.99</v>
      </c>
      <c r="H227" s="58">
        <v>225.28</v>
      </c>
      <c r="I227" s="58">
        <v>1.2401E-06</v>
      </c>
      <c r="J227" s="58">
        <v>0</v>
      </c>
      <c r="K227" s="58">
        <v>14.368</v>
      </c>
      <c r="L227" s="58">
        <v>0.91516</v>
      </c>
      <c r="M227" s="58">
        <v>8.6263E-10</v>
      </c>
      <c r="N227" s="58">
        <v>0</v>
      </c>
      <c r="O227" s="58">
        <v>0</v>
      </c>
      <c r="P227" s="58">
        <v>0</v>
      </c>
    </row>
    <row r="228" spans="1:16" ht="12.75">
      <c r="A228" s="58" t="s">
        <v>153</v>
      </c>
      <c r="B228" s="58">
        <v>0.5701041666666666</v>
      </c>
      <c r="C228" s="58">
        <v>4888.5</v>
      </c>
      <c r="D228" s="58">
        <v>9788.3</v>
      </c>
      <c r="E228" s="58">
        <v>143940</v>
      </c>
      <c r="F228" s="58">
        <v>-2.5622</v>
      </c>
      <c r="G228" s="58">
        <v>-733.93</v>
      </c>
      <c r="H228" s="58">
        <v>226.08</v>
      </c>
      <c r="I228" s="58">
        <v>-0.32931</v>
      </c>
      <c r="J228" s="58">
        <v>0</v>
      </c>
      <c r="K228" s="58">
        <v>14.37</v>
      </c>
      <c r="L228" s="58">
        <v>0.9153</v>
      </c>
      <c r="M228" s="58">
        <v>-0.00022885</v>
      </c>
      <c r="N228" s="58">
        <v>0</v>
      </c>
      <c r="O228" s="58">
        <v>0</v>
      </c>
      <c r="P228" s="58">
        <v>0</v>
      </c>
    </row>
    <row r="229" spans="1:16" ht="12.75">
      <c r="A229" s="58" t="s">
        <v>153</v>
      </c>
      <c r="B229" s="58">
        <v>0.5701157407407408</v>
      </c>
      <c r="C229" s="58">
        <v>4888.5</v>
      </c>
      <c r="D229" s="58">
        <v>10300</v>
      </c>
      <c r="E229" s="58">
        <v>143670</v>
      </c>
      <c r="F229" s="58">
        <v>-2.9253</v>
      </c>
      <c r="G229" s="58">
        <v>-714.07</v>
      </c>
      <c r="H229" s="58">
        <v>213.73</v>
      </c>
      <c r="I229" s="58">
        <v>0.078255</v>
      </c>
      <c r="J229" s="58">
        <v>0</v>
      </c>
      <c r="K229" s="58">
        <v>14.352</v>
      </c>
      <c r="L229" s="58">
        <v>0.91413</v>
      </c>
      <c r="M229" s="58">
        <v>5.4501E-05</v>
      </c>
      <c r="N229" s="58">
        <v>0</v>
      </c>
      <c r="O229" s="58">
        <v>0</v>
      </c>
      <c r="P229" s="58">
        <v>0</v>
      </c>
    </row>
    <row r="230" spans="1:16" ht="12.75">
      <c r="A230" s="58" t="s">
        <v>153</v>
      </c>
      <c r="B230" s="58">
        <v>0.5701273148148148</v>
      </c>
      <c r="C230" s="58">
        <v>4888.5</v>
      </c>
      <c r="D230" s="58">
        <v>10190</v>
      </c>
      <c r="E230" s="58">
        <v>143720</v>
      </c>
      <c r="F230" s="58">
        <v>-2.7682</v>
      </c>
      <c r="G230" s="58">
        <v>-750.52</v>
      </c>
      <c r="H230" s="58">
        <v>216.75</v>
      </c>
      <c r="I230" s="58">
        <v>0.34304</v>
      </c>
      <c r="J230" s="58">
        <v>0</v>
      </c>
      <c r="K230" s="58">
        <v>14.354</v>
      </c>
      <c r="L230" s="58">
        <v>0.91424</v>
      </c>
      <c r="M230" s="58">
        <v>0.00023859</v>
      </c>
      <c r="N230" s="58">
        <v>0</v>
      </c>
      <c r="O230" s="58">
        <v>0</v>
      </c>
      <c r="P230" s="58">
        <v>0</v>
      </c>
    </row>
    <row r="231" spans="1:16" ht="12.75">
      <c r="A231" s="58" t="s">
        <v>153</v>
      </c>
      <c r="B231" s="58">
        <v>0.5701388888888889</v>
      </c>
      <c r="C231" s="58">
        <v>4888.5</v>
      </c>
      <c r="D231" s="58">
        <v>9844.7</v>
      </c>
      <c r="E231" s="58">
        <v>143910</v>
      </c>
      <c r="F231" s="58">
        <v>-2.8153</v>
      </c>
      <c r="G231" s="58">
        <v>-760.03</v>
      </c>
      <c r="H231" s="58">
        <v>217.94</v>
      </c>
      <c r="I231" s="58">
        <v>0.63913</v>
      </c>
      <c r="J231" s="58">
        <v>0</v>
      </c>
      <c r="K231" s="58">
        <v>14.367</v>
      </c>
      <c r="L231" s="58">
        <v>0.91509</v>
      </c>
      <c r="M231" s="58">
        <v>0.00044423</v>
      </c>
      <c r="N231" s="58">
        <v>0</v>
      </c>
      <c r="O231" s="58">
        <v>0</v>
      </c>
      <c r="P231" s="58">
        <v>0</v>
      </c>
    </row>
    <row r="232" spans="1:16" ht="12.75">
      <c r="A232" s="58" t="s">
        <v>153</v>
      </c>
      <c r="B232" s="58">
        <v>0.5701504629629629</v>
      </c>
      <c r="C232" s="58">
        <v>4888.5</v>
      </c>
      <c r="D232" s="58">
        <v>9322.1</v>
      </c>
      <c r="E232" s="58">
        <v>144180</v>
      </c>
      <c r="F232" s="58">
        <v>-2.5816</v>
      </c>
      <c r="G232" s="58">
        <v>-793.32</v>
      </c>
      <c r="H232" s="58">
        <v>209.1</v>
      </c>
      <c r="I232" s="58">
        <v>0.80226</v>
      </c>
      <c r="J232" s="58">
        <v>0</v>
      </c>
      <c r="K232" s="58">
        <v>14.387</v>
      </c>
      <c r="L232" s="58">
        <v>0.91636</v>
      </c>
      <c r="M232" s="58">
        <v>0.00055661</v>
      </c>
      <c r="N232" s="58">
        <v>0</v>
      </c>
      <c r="O232" s="58">
        <v>0</v>
      </c>
      <c r="P232" s="58">
        <v>0</v>
      </c>
    </row>
    <row r="233" spans="1:16" ht="12.75">
      <c r="A233" s="58" t="s">
        <v>153</v>
      </c>
      <c r="B233" s="58">
        <v>0.570162037037037</v>
      </c>
      <c r="C233" s="58">
        <v>4888.5</v>
      </c>
      <c r="D233" s="58">
        <v>8939.5</v>
      </c>
      <c r="E233" s="58">
        <v>144400</v>
      </c>
      <c r="F233" s="58">
        <v>-2.4353</v>
      </c>
      <c r="G233" s="58">
        <v>-785.54</v>
      </c>
      <c r="H233" s="58">
        <v>206.4</v>
      </c>
      <c r="I233" s="58">
        <v>0.68896</v>
      </c>
      <c r="J233" s="58">
        <v>0</v>
      </c>
      <c r="K233" s="58">
        <v>14.403</v>
      </c>
      <c r="L233" s="58">
        <v>0.91741</v>
      </c>
      <c r="M233" s="58">
        <v>0.00047709</v>
      </c>
      <c r="N233" s="58">
        <v>0</v>
      </c>
      <c r="O233" s="58">
        <v>0</v>
      </c>
      <c r="P233" s="58">
        <v>0</v>
      </c>
    </row>
    <row r="234" spans="1:16" ht="12.75">
      <c r="A234" s="58" t="s">
        <v>153</v>
      </c>
      <c r="B234" s="58">
        <v>0.5701736111111111</v>
      </c>
      <c r="C234" s="58">
        <v>4888.5</v>
      </c>
      <c r="D234" s="58">
        <v>9058.2</v>
      </c>
      <c r="E234" s="58">
        <v>144350</v>
      </c>
      <c r="F234" s="58">
        <v>-2.8865</v>
      </c>
      <c r="G234" s="58">
        <v>-789.09</v>
      </c>
      <c r="H234" s="58">
        <v>208.88</v>
      </c>
      <c r="I234" s="58">
        <v>0.03519</v>
      </c>
      <c r="J234" s="58">
        <v>0</v>
      </c>
      <c r="K234" s="58">
        <v>14.398</v>
      </c>
      <c r="L234" s="58">
        <v>0.91707</v>
      </c>
      <c r="M234" s="58">
        <v>2.4369E-05</v>
      </c>
      <c r="N234" s="58">
        <v>0</v>
      </c>
      <c r="O234" s="58">
        <v>0</v>
      </c>
      <c r="P234" s="58">
        <v>0</v>
      </c>
    </row>
    <row r="235" spans="1:16" ht="12.75">
      <c r="A235" s="58" t="s">
        <v>153</v>
      </c>
      <c r="B235" s="58">
        <v>0.5701851851851852</v>
      </c>
      <c r="C235" s="58">
        <v>4888.5</v>
      </c>
      <c r="D235" s="58">
        <v>9061.3</v>
      </c>
      <c r="E235" s="58">
        <v>144330</v>
      </c>
      <c r="F235" s="58">
        <v>-2.4471</v>
      </c>
      <c r="G235" s="58">
        <v>-815.17</v>
      </c>
      <c r="H235" s="58">
        <v>216.76</v>
      </c>
      <c r="I235" s="58">
        <v>0.97884</v>
      </c>
      <c r="J235" s="58">
        <v>0</v>
      </c>
      <c r="K235" s="58">
        <v>14.395</v>
      </c>
      <c r="L235" s="58">
        <v>0.91691</v>
      </c>
      <c r="M235" s="58">
        <v>0.00067811</v>
      </c>
      <c r="N235" s="58">
        <v>0</v>
      </c>
      <c r="O235" s="58">
        <v>0</v>
      </c>
      <c r="P235" s="58">
        <v>0</v>
      </c>
    </row>
    <row r="236" spans="1:16" ht="12.75">
      <c r="A236" s="58" t="s">
        <v>153</v>
      </c>
      <c r="B236" s="58">
        <v>0.5701967592592593</v>
      </c>
      <c r="C236" s="58">
        <v>4888.5</v>
      </c>
      <c r="D236" s="58">
        <v>9120.1</v>
      </c>
      <c r="E236" s="58">
        <v>144310</v>
      </c>
      <c r="F236" s="58">
        <v>-2.5311</v>
      </c>
      <c r="G236" s="58">
        <v>-799.31</v>
      </c>
      <c r="H236" s="58">
        <v>212.64</v>
      </c>
      <c r="I236" s="58">
        <v>0.35601</v>
      </c>
      <c r="J236" s="58">
        <v>0</v>
      </c>
      <c r="K236" s="58">
        <v>14.394</v>
      </c>
      <c r="L236" s="58">
        <v>0.91685</v>
      </c>
      <c r="M236" s="58">
        <v>0.0002467</v>
      </c>
      <c r="N236" s="58">
        <v>0</v>
      </c>
      <c r="O236" s="58">
        <v>0</v>
      </c>
      <c r="P236" s="58">
        <v>0</v>
      </c>
    </row>
    <row r="237" spans="1:16" ht="12.75">
      <c r="A237" s="58" t="s">
        <v>153</v>
      </c>
      <c r="B237" s="58">
        <v>0.5702083333333333</v>
      </c>
      <c r="C237" s="58">
        <v>4888.5</v>
      </c>
      <c r="D237" s="58">
        <v>9018.2</v>
      </c>
      <c r="E237" s="58">
        <v>144340</v>
      </c>
      <c r="F237" s="58">
        <v>-2.6899</v>
      </c>
      <c r="G237" s="58">
        <v>-807.52</v>
      </c>
      <c r="H237" s="58">
        <v>206.49</v>
      </c>
      <c r="I237" s="58">
        <v>0.78081</v>
      </c>
      <c r="J237" s="58">
        <v>0</v>
      </c>
      <c r="K237" s="58">
        <v>14.399</v>
      </c>
      <c r="L237" s="58">
        <v>0.91711</v>
      </c>
      <c r="M237" s="58">
        <v>0.00054096</v>
      </c>
      <c r="N237" s="58">
        <v>0</v>
      </c>
      <c r="O237" s="58">
        <v>0</v>
      </c>
      <c r="P237" s="58">
        <v>0</v>
      </c>
    </row>
    <row r="238" spans="1:16" ht="12.75">
      <c r="A238" s="58" t="s">
        <v>153</v>
      </c>
      <c r="B238" s="58">
        <v>0.5702199074074074</v>
      </c>
      <c r="C238" s="58">
        <v>4888.5</v>
      </c>
      <c r="D238" s="58">
        <v>9090.2</v>
      </c>
      <c r="E238" s="58">
        <v>144330</v>
      </c>
      <c r="F238" s="58">
        <v>-2.6575</v>
      </c>
      <c r="G238" s="58">
        <v>-811.86</v>
      </c>
      <c r="H238" s="58">
        <v>201.17</v>
      </c>
      <c r="I238" s="58">
        <v>0.65166</v>
      </c>
      <c r="J238" s="58">
        <v>0</v>
      </c>
      <c r="K238" s="58">
        <v>14.396</v>
      </c>
      <c r="L238" s="58">
        <v>0.91694</v>
      </c>
      <c r="M238" s="58">
        <v>0.00045144</v>
      </c>
      <c r="N238" s="58">
        <v>0</v>
      </c>
      <c r="O238" s="58">
        <v>0</v>
      </c>
      <c r="P238" s="58">
        <v>0</v>
      </c>
    </row>
    <row r="239" spans="1:16" ht="12.75">
      <c r="A239" s="58" t="s">
        <v>153</v>
      </c>
      <c r="B239" s="58">
        <v>0.5702314814814815</v>
      </c>
      <c r="C239" s="58">
        <v>4888.5</v>
      </c>
      <c r="D239" s="58">
        <v>9536.7</v>
      </c>
      <c r="E239" s="58">
        <v>144100</v>
      </c>
      <c r="F239" s="58">
        <v>-2.6079</v>
      </c>
      <c r="G239" s="58">
        <v>-813.35</v>
      </c>
      <c r="H239" s="58">
        <v>206.32</v>
      </c>
      <c r="I239" s="58">
        <v>1.3152</v>
      </c>
      <c r="J239" s="58">
        <v>0</v>
      </c>
      <c r="K239" s="58">
        <v>14.377</v>
      </c>
      <c r="L239" s="58">
        <v>0.91575</v>
      </c>
      <c r="M239" s="58">
        <v>0.00091261</v>
      </c>
      <c r="N239" s="58">
        <v>0</v>
      </c>
      <c r="O239" s="58">
        <v>0</v>
      </c>
      <c r="P239" s="58">
        <v>0</v>
      </c>
    </row>
    <row r="240" spans="1:16" ht="12.75">
      <c r="A240" s="58" t="s">
        <v>153</v>
      </c>
      <c r="B240" s="58">
        <v>0.5702430555555555</v>
      </c>
      <c r="C240" s="58">
        <v>4888.5</v>
      </c>
      <c r="D240" s="58">
        <v>9248.5</v>
      </c>
      <c r="E240" s="58">
        <v>144240</v>
      </c>
      <c r="F240" s="58">
        <v>-2.5168</v>
      </c>
      <c r="G240" s="58">
        <v>-734.69</v>
      </c>
      <c r="H240" s="58">
        <v>201.57</v>
      </c>
      <c r="I240" s="58">
        <v>0.71808</v>
      </c>
      <c r="J240" s="58">
        <v>0</v>
      </c>
      <c r="K240" s="58">
        <v>14.394</v>
      </c>
      <c r="L240" s="58">
        <v>0.91684</v>
      </c>
      <c r="M240" s="58">
        <v>0.0004979</v>
      </c>
      <c r="N240" s="58">
        <v>0</v>
      </c>
      <c r="O240" s="58">
        <v>0</v>
      </c>
      <c r="P240" s="58">
        <v>0</v>
      </c>
    </row>
    <row r="241" spans="1:16" ht="12.75">
      <c r="A241" s="58" t="s">
        <v>153</v>
      </c>
      <c r="B241" s="58">
        <v>0.5702546296296297</v>
      </c>
      <c r="C241" s="58">
        <v>4888.5</v>
      </c>
      <c r="D241" s="58">
        <v>9279.5</v>
      </c>
      <c r="E241" s="58">
        <v>144220</v>
      </c>
      <c r="F241" s="58">
        <v>-2.6458</v>
      </c>
      <c r="G241" s="58">
        <v>-724.38</v>
      </c>
      <c r="H241" s="58">
        <v>199.16</v>
      </c>
      <c r="I241" s="58">
        <v>0.079117</v>
      </c>
      <c r="J241" s="58">
        <v>0</v>
      </c>
      <c r="K241" s="58">
        <v>14.394</v>
      </c>
      <c r="L241" s="58">
        <v>0.91682</v>
      </c>
      <c r="M241" s="58">
        <v>5.4866E-05</v>
      </c>
      <c r="N241" s="58">
        <v>0</v>
      </c>
      <c r="O241" s="58">
        <v>0</v>
      </c>
      <c r="P241" s="58">
        <v>0</v>
      </c>
    </row>
    <row r="242" spans="1:16" ht="12.75">
      <c r="A242" s="58" t="s">
        <v>153</v>
      </c>
      <c r="B242" s="58">
        <v>0.5702662037037037</v>
      </c>
      <c r="C242" s="58">
        <v>4888.5</v>
      </c>
      <c r="D242" s="58">
        <v>8908.5</v>
      </c>
      <c r="E242" s="58">
        <v>144410</v>
      </c>
      <c r="F242" s="58">
        <v>-2.6379</v>
      </c>
      <c r="G242" s="58">
        <v>-727.06</v>
      </c>
      <c r="H242" s="58">
        <v>205.94</v>
      </c>
      <c r="I242" s="58">
        <v>0.00042505</v>
      </c>
      <c r="J242" s="58">
        <v>0</v>
      </c>
      <c r="K242" s="58">
        <v>14.408</v>
      </c>
      <c r="L242" s="58">
        <v>0.91773</v>
      </c>
      <c r="M242" s="58">
        <v>2.9446E-07</v>
      </c>
      <c r="N242" s="58">
        <v>0</v>
      </c>
      <c r="O242" s="58">
        <v>0</v>
      </c>
      <c r="P242" s="58">
        <v>0</v>
      </c>
    </row>
    <row r="243" spans="1:16" ht="12.75">
      <c r="A243" s="58" t="s">
        <v>153</v>
      </c>
      <c r="B243" s="58">
        <v>0.5702777777777778</v>
      </c>
      <c r="C243" s="58">
        <v>4888.5</v>
      </c>
      <c r="D243" s="58">
        <v>8851</v>
      </c>
      <c r="E243" s="58">
        <v>144430</v>
      </c>
      <c r="F243" s="58">
        <v>-2.6532</v>
      </c>
      <c r="G243" s="58">
        <v>-749.77</v>
      </c>
      <c r="H243" s="58">
        <v>200.4</v>
      </c>
      <c r="I243" s="58">
        <v>0.58903</v>
      </c>
      <c r="J243" s="58">
        <v>0</v>
      </c>
      <c r="K243" s="58">
        <v>14.41</v>
      </c>
      <c r="L243" s="58">
        <v>0.91782</v>
      </c>
      <c r="M243" s="58">
        <v>0.00040784</v>
      </c>
      <c r="N243" s="58">
        <v>0</v>
      </c>
      <c r="O243" s="58">
        <v>0</v>
      </c>
      <c r="P243" s="58">
        <v>0</v>
      </c>
    </row>
    <row r="244" spans="1:16" ht="12.75">
      <c r="A244" s="58" t="s">
        <v>153</v>
      </c>
      <c r="B244" s="58">
        <v>0.5702893518518518</v>
      </c>
      <c r="C244" s="58">
        <v>4888.5</v>
      </c>
      <c r="D244" s="58">
        <v>8752.4</v>
      </c>
      <c r="E244" s="58">
        <v>144470</v>
      </c>
      <c r="F244" s="58">
        <v>-2.3719</v>
      </c>
      <c r="G244" s="58">
        <v>-769.4</v>
      </c>
      <c r="H244" s="58">
        <v>197.79</v>
      </c>
      <c r="I244" s="58">
        <v>0.15453</v>
      </c>
      <c r="J244" s="58">
        <v>0</v>
      </c>
      <c r="K244" s="58">
        <v>14.413</v>
      </c>
      <c r="L244" s="58">
        <v>0.91801</v>
      </c>
      <c r="M244" s="58">
        <v>0.00010697</v>
      </c>
      <c r="N244" s="58">
        <v>0</v>
      </c>
      <c r="O244" s="58">
        <v>0</v>
      </c>
      <c r="P244" s="58">
        <v>0</v>
      </c>
    </row>
    <row r="245" spans="1:16" ht="12.75">
      <c r="A245" s="58" t="s">
        <v>153</v>
      </c>
      <c r="B245" s="58">
        <v>0.570300925925926</v>
      </c>
      <c r="C245" s="58">
        <v>4888.5</v>
      </c>
      <c r="D245" s="58">
        <v>8691.2</v>
      </c>
      <c r="E245" s="58">
        <v>144500</v>
      </c>
      <c r="F245" s="58">
        <v>-2.609</v>
      </c>
      <c r="G245" s="58">
        <v>-743.86</v>
      </c>
      <c r="H245" s="58">
        <v>199.73</v>
      </c>
      <c r="I245" s="58">
        <v>0.34838</v>
      </c>
      <c r="J245" s="58">
        <v>0</v>
      </c>
      <c r="K245" s="58">
        <v>14.417</v>
      </c>
      <c r="L245" s="58">
        <v>0.91826</v>
      </c>
      <c r="M245" s="58">
        <v>0.00024109</v>
      </c>
      <c r="N245" s="58">
        <v>0</v>
      </c>
      <c r="O245" s="58">
        <v>0</v>
      </c>
      <c r="P245" s="58">
        <v>0</v>
      </c>
    </row>
    <row r="246" spans="1:16" ht="12.75">
      <c r="A246" s="58" t="s">
        <v>153</v>
      </c>
      <c r="B246" s="58">
        <v>0.5703125</v>
      </c>
      <c r="C246" s="58">
        <v>4888.5</v>
      </c>
      <c r="D246" s="58">
        <v>8818.3</v>
      </c>
      <c r="E246" s="58">
        <v>144430</v>
      </c>
      <c r="F246" s="58">
        <v>-2.1468</v>
      </c>
      <c r="G246" s="58">
        <v>-766.82</v>
      </c>
      <c r="H246" s="58">
        <v>197.43</v>
      </c>
      <c r="I246" s="58">
        <v>0.020015</v>
      </c>
      <c r="J246" s="58">
        <v>0</v>
      </c>
      <c r="K246" s="58">
        <v>14.41</v>
      </c>
      <c r="L246" s="58">
        <v>0.91785</v>
      </c>
      <c r="M246" s="58">
        <v>1.3857E-05</v>
      </c>
      <c r="N246" s="58">
        <v>0</v>
      </c>
      <c r="O246" s="58">
        <v>0</v>
      </c>
      <c r="P246" s="58">
        <v>0</v>
      </c>
    </row>
    <row r="247" spans="1:16" ht="12.75">
      <c r="A247" s="58" t="s">
        <v>153</v>
      </c>
      <c r="B247" s="58">
        <v>0.570324074074074</v>
      </c>
      <c r="C247" s="58">
        <v>4888.5</v>
      </c>
      <c r="D247" s="58">
        <v>8779.6</v>
      </c>
      <c r="E247" s="58">
        <v>144450</v>
      </c>
      <c r="F247" s="58">
        <v>-2.3564</v>
      </c>
      <c r="G247" s="58">
        <v>-764.27</v>
      </c>
      <c r="H247" s="58">
        <v>193.67</v>
      </c>
      <c r="I247" s="58">
        <v>8.761E-05</v>
      </c>
      <c r="J247" s="58">
        <v>0</v>
      </c>
      <c r="K247" s="58">
        <v>14.412</v>
      </c>
      <c r="L247" s="58">
        <v>0.91798</v>
      </c>
      <c r="M247" s="58">
        <v>6.0655E-08</v>
      </c>
      <c r="N247" s="58">
        <v>0</v>
      </c>
      <c r="O247" s="58">
        <v>0</v>
      </c>
      <c r="P247" s="58">
        <v>0</v>
      </c>
    </row>
    <row r="248" spans="1:16" ht="12.75">
      <c r="A248" s="58" t="s">
        <v>153</v>
      </c>
      <c r="B248" s="58">
        <v>0.5703356481481482</v>
      </c>
      <c r="C248" s="58">
        <v>4888.5</v>
      </c>
      <c r="D248" s="58">
        <v>8701</v>
      </c>
      <c r="E248" s="58">
        <v>144500</v>
      </c>
      <c r="F248" s="58">
        <v>-2.4749</v>
      </c>
      <c r="G248" s="58">
        <v>-715.3</v>
      </c>
      <c r="H248" s="58">
        <v>189.86</v>
      </c>
      <c r="I248" s="58">
        <v>4.7068E-07</v>
      </c>
      <c r="J248" s="58">
        <v>0</v>
      </c>
      <c r="K248" s="58">
        <v>14.419</v>
      </c>
      <c r="L248" s="58">
        <v>0.91841</v>
      </c>
      <c r="M248" s="58">
        <v>3.2577E-10</v>
      </c>
      <c r="N248" s="58">
        <v>0</v>
      </c>
      <c r="O248" s="58">
        <v>0</v>
      </c>
      <c r="P248" s="58">
        <v>0</v>
      </c>
    </row>
    <row r="249" spans="1:16" ht="12.75">
      <c r="A249" s="58" t="s">
        <v>153</v>
      </c>
      <c r="B249" s="58">
        <v>0.5703472222222222</v>
      </c>
      <c r="C249" s="58">
        <v>4888.5</v>
      </c>
      <c r="D249" s="58">
        <v>8813</v>
      </c>
      <c r="E249" s="58">
        <v>144470</v>
      </c>
      <c r="F249" s="58">
        <v>-2.118</v>
      </c>
      <c r="G249" s="58">
        <v>-788.14</v>
      </c>
      <c r="H249" s="58">
        <v>189.09</v>
      </c>
      <c r="I249" s="58">
        <v>1.0494</v>
      </c>
      <c r="J249" s="58">
        <v>0</v>
      </c>
      <c r="K249" s="58">
        <v>14.41</v>
      </c>
      <c r="L249" s="58">
        <v>0.91783</v>
      </c>
      <c r="M249" s="58">
        <v>0.00072636</v>
      </c>
      <c r="N249" s="58">
        <v>0</v>
      </c>
      <c r="O249" s="58">
        <v>0</v>
      </c>
      <c r="P249" s="58">
        <v>0</v>
      </c>
    </row>
    <row r="250" spans="1:16" ht="12.75">
      <c r="A250" s="58" t="s">
        <v>153</v>
      </c>
      <c r="B250" s="58">
        <v>0.5703587962962963</v>
      </c>
      <c r="C250" s="58">
        <v>4888.5</v>
      </c>
      <c r="D250" s="58">
        <v>8861.6</v>
      </c>
      <c r="E250" s="58">
        <v>144450</v>
      </c>
      <c r="F250" s="58">
        <v>-2.3951</v>
      </c>
      <c r="G250" s="58">
        <v>-783.64</v>
      </c>
      <c r="H250" s="58">
        <v>192</v>
      </c>
      <c r="I250" s="58">
        <v>0.056612</v>
      </c>
      <c r="J250" s="58">
        <v>0</v>
      </c>
      <c r="K250" s="58">
        <v>14.408</v>
      </c>
      <c r="L250" s="58">
        <v>0.91771</v>
      </c>
      <c r="M250" s="58">
        <v>3.9198E-05</v>
      </c>
      <c r="N250" s="58">
        <v>0</v>
      </c>
      <c r="O250" s="58">
        <v>0</v>
      </c>
      <c r="P250" s="58">
        <v>0</v>
      </c>
    </row>
    <row r="251" spans="1:16" ht="12.75">
      <c r="A251" s="58" t="s">
        <v>153</v>
      </c>
      <c r="B251" s="58">
        <v>0.5703703703703703</v>
      </c>
      <c r="C251" s="58">
        <v>4888.5</v>
      </c>
      <c r="D251" s="58">
        <v>8797.6</v>
      </c>
      <c r="E251" s="58">
        <v>144500</v>
      </c>
      <c r="F251" s="58">
        <v>-2.7776</v>
      </c>
      <c r="G251" s="58">
        <v>-770.23</v>
      </c>
      <c r="H251" s="58">
        <v>189.56</v>
      </c>
      <c r="I251" s="58">
        <v>0.00030415</v>
      </c>
      <c r="J251" s="58">
        <v>0</v>
      </c>
      <c r="K251" s="58">
        <v>14.412</v>
      </c>
      <c r="L251" s="58">
        <v>0.91794</v>
      </c>
      <c r="M251" s="58">
        <v>2.1046E-07</v>
      </c>
      <c r="N251" s="58">
        <v>0</v>
      </c>
      <c r="O251" s="58">
        <v>0</v>
      </c>
      <c r="P251" s="58">
        <v>0</v>
      </c>
    </row>
    <row r="252" spans="1:16" ht="12.75">
      <c r="A252" s="58" t="s">
        <v>153</v>
      </c>
      <c r="B252" s="58">
        <v>0.5703819444444445</v>
      </c>
      <c r="C252" s="58">
        <v>4888.5</v>
      </c>
      <c r="D252" s="58">
        <v>8903</v>
      </c>
      <c r="E252" s="58">
        <v>144450</v>
      </c>
      <c r="F252" s="58">
        <v>-2.7091</v>
      </c>
      <c r="G252" s="58">
        <v>-758.12</v>
      </c>
      <c r="H252" s="58">
        <v>191.41</v>
      </c>
      <c r="I252" s="58">
        <v>1.2429</v>
      </c>
      <c r="J252" s="58">
        <v>0</v>
      </c>
      <c r="K252" s="58">
        <v>14.408</v>
      </c>
      <c r="L252" s="58">
        <v>0.91771</v>
      </c>
      <c r="M252" s="58">
        <v>0.00086048</v>
      </c>
      <c r="N252" s="58">
        <v>0</v>
      </c>
      <c r="O252" s="58">
        <v>0</v>
      </c>
      <c r="P252" s="58">
        <v>0</v>
      </c>
    </row>
    <row r="253" spans="1:16" ht="12.75">
      <c r="A253" s="58" t="s">
        <v>153</v>
      </c>
      <c r="B253" s="58">
        <v>0.5703935185185185</v>
      </c>
      <c r="C253" s="58">
        <v>4888.5</v>
      </c>
      <c r="D253" s="58">
        <v>8739.8</v>
      </c>
      <c r="E253" s="58">
        <v>144530</v>
      </c>
      <c r="F253" s="58">
        <v>-2.9399</v>
      </c>
      <c r="G253" s="58">
        <v>-801.93</v>
      </c>
      <c r="H253" s="58">
        <v>197</v>
      </c>
      <c r="I253" s="58">
        <v>0.24049</v>
      </c>
      <c r="J253" s="58">
        <v>0</v>
      </c>
      <c r="K253" s="58">
        <v>14.411</v>
      </c>
      <c r="L253" s="58">
        <v>0.91792</v>
      </c>
      <c r="M253" s="58">
        <v>0.00016645</v>
      </c>
      <c r="N253" s="58">
        <v>0</v>
      </c>
      <c r="O253" s="58">
        <v>0</v>
      </c>
      <c r="P253" s="58">
        <v>0</v>
      </c>
    </row>
    <row r="254" spans="1:16" ht="12.75">
      <c r="A254" s="58" t="s">
        <v>153</v>
      </c>
      <c r="B254" s="58">
        <v>0.5704050925925926</v>
      </c>
      <c r="C254" s="58">
        <v>4888.5</v>
      </c>
      <c r="D254" s="58">
        <v>8733.7</v>
      </c>
      <c r="E254" s="58">
        <v>144530</v>
      </c>
      <c r="F254" s="58">
        <v>-2.6703</v>
      </c>
      <c r="G254" s="58">
        <v>-838.99</v>
      </c>
      <c r="H254" s="58">
        <v>192.56</v>
      </c>
      <c r="I254" s="58">
        <v>0.0012921</v>
      </c>
      <c r="J254" s="58">
        <v>0</v>
      </c>
      <c r="K254" s="58">
        <v>14.41</v>
      </c>
      <c r="L254" s="58">
        <v>0.91781</v>
      </c>
      <c r="M254" s="58">
        <v>8.9378E-07</v>
      </c>
      <c r="N254" s="58">
        <v>0</v>
      </c>
      <c r="O254" s="58">
        <v>0</v>
      </c>
      <c r="P254" s="58">
        <v>0</v>
      </c>
    </row>
    <row r="255" spans="1:16" ht="12.75">
      <c r="A255" s="58" t="s">
        <v>153</v>
      </c>
      <c r="B255" s="58">
        <v>0.5704166666666667</v>
      </c>
      <c r="C255" s="58">
        <v>4888.5</v>
      </c>
      <c r="D255" s="58">
        <v>8853</v>
      </c>
      <c r="E255" s="58">
        <v>144450</v>
      </c>
      <c r="F255" s="58">
        <v>-2.8794</v>
      </c>
      <c r="G255" s="58">
        <v>-782.34</v>
      </c>
      <c r="H255" s="58">
        <v>197.77</v>
      </c>
      <c r="I255" s="58">
        <v>0.34756</v>
      </c>
      <c r="J255" s="58">
        <v>0</v>
      </c>
      <c r="K255" s="58">
        <v>14.408</v>
      </c>
      <c r="L255" s="58">
        <v>0.9177</v>
      </c>
      <c r="M255" s="58">
        <v>0.00024063</v>
      </c>
      <c r="N255" s="58">
        <v>0</v>
      </c>
      <c r="O255" s="58">
        <v>0</v>
      </c>
      <c r="P255" s="58">
        <v>0</v>
      </c>
    </row>
    <row r="256" spans="1:16" ht="12.75">
      <c r="A256" s="58" t="s">
        <v>153</v>
      </c>
      <c r="B256" s="58">
        <v>0.5704282407407407</v>
      </c>
      <c r="C256" s="58">
        <v>4888.5</v>
      </c>
      <c r="D256" s="58">
        <v>9071.8</v>
      </c>
      <c r="E256" s="58">
        <v>144350</v>
      </c>
      <c r="F256" s="58">
        <v>-3.137</v>
      </c>
      <c r="G256" s="58">
        <v>-793.58</v>
      </c>
      <c r="H256" s="58">
        <v>206.6</v>
      </c>
      <c r="I256" s="58">
        <v>1.0163</v>
      </c>
      <c r="J256" s="58">
        <v>0</v>
      </c>
      <c r="K256" s="58">
        <v>14.397</v>
      </c>
      <c r="L256" s="58">
        <v>0.91703</v>
      </c>
      <c r="M256" s="58">
        <v>0.00070433</v>
      </c>
      <c r="N256" s="58">
        <v>0</v>
      </c>
      <c r="O256" s="58">
        <v>0</v>
      </c>
      <c r="P256" s="58">
        <v>0</v>
      </c>
    </row>
    <row r="257" spans="1:16" ht="12.75">
      <c r="A257" s="58" t="s">
        <v>153</v>
      </c>
      <c r="B257" s="58">
        <v>0.5704398148148148</v>
      </c>
      <c r="C257" s="58">
        <v>4888.5</v>
      </c>
      <c r="D257" s="58">
        <v>9395.7</v>
      </c>
      <c r="E257" s="58">
        <v>144170</v>
      </c>
      <c r="F257" s="58">
        <v>-2.9347</v>
      </c>
      <c r="G257" s="58">
        <v>-797.24</v>
      </c>
      <c r="H257" s="58">
        <v>216.85</v>
      </c>
      <c r="I257" s="58">
        <v>0.17271</v>
      </c>
      <c r="J257" s="58">
        <v>0</v>
      </c>
      <c r="K257" s="58">
        <v>14.383</v>
      </c>
      <c r="L257" s="58">
        <v>0.91612</v>
      </c>
      <c r="M257" s="58">
        <v>0.00011979</v>
      </c>
      <c r="N257" s="58">
        <v>0</v>
      </c>
      <c r="O257" s="58">
        <v>0</v>
      </c>
      <c r="P257" s="58">
        <v>0</v>
      </c>
    </row>
    <row r="258" spans="1:16" ht="12.75">
      <c r="A258" s="58" t="s">
        <v>153</v>
      </c>
      <c r="B258" s="58">
        <v>0.5704513888888889</v>
      </c>
      <c r="C258" s="58">
        <v>4888.5</v>
      </c>
      <c r="D258" s="58">
        <v>9223.5</v>
      </c>
      <c r="E258" s="58">
        <v>144270</v>
      </c>
      <c r="F258" s="58">
        <v>-2.8051</v>
      </c>
      <c r="G258" s="58">
        <v>-795.73</v>
      </c>
      <c r="H258" s="58">
        <v>221.63</v>
      </c>
      <c r="I258" s="58">
        <v>0.095261</v>
      </c>
      <c r="J258" s="58">
        <v>0</v>
      </c>
      <c r="K258" s="58">
        <v>14.39</v>
      </c>
      <c r="L258" s="58">
        <v>0.91654</v>
      </c>
      <c r="M258" s="58">
        <v>6.6038E-05</v>
      </c>
      <c r="N258" s="58">
        <v>0</v>
      </c>
      <c r="O258" s="58">
        <v>0</v>
      </c>
      <c r="P258" s="58">
        <v>0</v>
      </c>
    </row>
    <row r="259" spans="1:16" ht="12.75">
      <c r="A259" s="58" t="s">
        <v>153</v>
      </c>
      <c r="B259" s="58">
        <v>0.570462962962963</v>
      </c>
      <c r="C259" s="58">
        <v>4888.5</v>
      </c>
      <c r="D259" s="58">
        <v>9925.7</v>
      </c>
      <c r="E259" s="58">
        <v>143950</v>
      </c>
      <c r="F259" s="58">
        <v>-2.8298</v>
      </c>
      <c r="G259" s="58">
        <v>-794.38</v>
      </c>
      <c r="H259" s="58">
        <v>225.98</v>
      </c>
      <c r="I259" s="58">
        <v>0.28117</v>
      </c>
      <c r="J259" s="58">
        <v>0</v>
      </c>
      <c r="K259" s="58">
        <v>14.361</v>
      </c>
      <c r="L259" s="58">
        <v>0.91471</v>
      </c>
      <c r="M259" s="58">
        <v>0.00019508</v>
      </c>
      <c r="N259" s="58">
        <v>0</v>
      </c>
      <c r="O259" s="58">
        <v>0</v>
      </c>
      <c r="P259" s="58">
        <v>0</v>
      </c>
    </row>
    <row r="260" spans="1:16" ht="12.75">
      <c r="A260" s="58" t="s">
        <v>153</v>
      </c>
      <c r="B260" s="58">
        <v>0.5704745370370371</v>
      </c>
      <c r="C260" s="58">
        <v>4888.5</v>
      </c>
      <c r="D260" s="58">
        <v>10613</v>
      </c>
      <c r="E260" s="58">
        <v>143560</v>
      </c>
      <c r="F260" s="58">
        <v>-3.0616</v>
      </c>
      <c r="G260" s="58">
        <v>-795.79</v>
      </c>
      <c r="H260" s="58">
        <v>228.46</v>
      </c>
      <c r="I260" s="58">
        <v>0.35461</v>
      </c>
      <c r="J260" s="58">
        <v>0</v>
      </c>
      <c r="K260" s="58">
        <v>14.333</v>
      </c>
      <c r="L260" s="58">
        <v>0.91291</v>
      </c>
      <c r="M260" s="58">
        <v>0.00024703</v>
      </c>
      <c r="N260" s="58">
        <v>0</v>
      </c>
      <c r="O260" s="58">
        <v>0</v>
      </c>
      <c r="P260" s="58">
        <v>0</v>
      </c>
    </row>
    <row r="261" spans="1:16" ht="12.75">
      <c r="A261" s="58" t="s">
        <v>153</v>
      </c>
      <c r="B261" s="58">
        <v>0.5704861111111111</v>
      </c>
      <c r="C261" s="58">
        <v>4888.5</v>
      </c>
      <c r="D261" s="58">
        <v>11086</v>
      </c>
      <c r="E261" s="58">
        <v>143310</v>
      </c>
      <c r="F261" s="58">
        <v>-3.0137</v>
      </c>
      <c r="G261" s="58">
        <v>-797.2</v>
      </c>
      <c r="H261" s="58">
        <v>230.76</v>
      </c>
      <c r="I261" s="58">
        <v>0.74065</v>
      </c>
      <c r="J261" s="58">
        <v>0</v>
      </c>
      <c r="K261" s="58">
        <v>14.313</v>
      </c>
      <c r="L261" s="58">
        <v>0.91167</v>
      </c>
      <c r="M261" s="58">
        <v>0.00051659</v>
      </c>
      <c r="N261" s="58">
        <v>0</v>
      </c>
      <c r="O261" s="58">
        <v>0</v>
      </c>
      <c r="P261" s="58">
        <v>0</v>
      </c>
    </row>
    <row r="262" spans="1:16" ht="12.75">
      <c r="A262" s="58" t="s">
        <v>153</v>
      </c>
      <c r="B262" s="58">
        <v>0.5704976851851852</v>
      </c>
      <c r="C262" s="58">
        <v>4888.5</v>
      </c>
      <c r="D262" s="58">
        <v>11580</v>
      </c>
      <c r="E262" s="58">
        <v>143030</v>
      </c>
      <c r="F262" s="58">
        <v>-3.2012</v>
      </c>
      <c r="G262" s="58">
        <v>-821.99</v>
      </c>
      <c r="H262" s="58">
        <v>230.11</v>
      </c>
      <c r="I262" s="58">
        <v>0.0097225</v>
      </c>
      <c r="J262" s="58">
        <v>0</v>
      </c>
      <c r="K262" s="58">
        <v>14.292</v>
      </c>
      <c r="L262" s="58">
        <v>0.9103</v>
      </c>
      <c r="M262" s="58">
        <v>6.7949E-06</v>
      </c>
      <c r="N262" s="58">
        <v>0</v>
      </c>
      <c r="O262" s="58">
        <v>0</v>
      </c>
      <c r="P262" s="58">
        <v>0</v>
      </c>
    </row>
    <row r="263" spans="1:16" ht="12.75">
      <c r="A263" s="58" t="s">
        <v>153</v>
      </c>
      <c r="B263" s="58">
        <v>0.5705092592592592</v>
      </c>
      <c r="C263" s="58">
        <v>4888.5</v>
      </c>
      <c r="D263" s="58">
        <v>11733</v>
      </c>
      <c r="E263" s="58">
        <v>142950</v>
      </c>
      <c r="F263" s="58">
        <v>-3.5362</v>
      </c>
      <c r="G263" s="58">
        <v>-796.85</v>
      </c>
      <c r="H263" s="58">
        <v>236.13</v>
      </c>
      <c r="I263" s="58">
        <v>0.65168</v>
      </c>
      <c r="J263" s="58">
        <v>0</v>
      </c>
      <c r="K263" s="58">
        <v>14.287</v>
      </c>
      <c r="L263" s="58">
        <v>0.90997</v>
      </c>
      <c r="M263" s="58">
        <v>0.00045594</v>
      </c>
      <c r="N263" s="58">
        <v>0</v>
      </c>
      <c r="O263" s="58">
        <v>0</v>
      </c>
      <c r="P263" s="58">
        <v>0</v>
      </c>
    </row>
    <row r="264" spans="1:16" ht="12.75">
      <c r="A264" s="58" t="s">
        <v>153</v>
      </c>
      <c r="B264" s="58">
        <v>0.5705208333333334</v>
      </c>
      <c r="C264" s="58">
        <v>4888.5</v>
      </c>
      <c r="D264" s="58">
        <v>11722</v>
      </c>
      <c r="E264" s="58">
        <v>142930</v>
      </c>
      <c r="F264" s="58">
        <v>-3.4976</v>
      </c>
      <c r="G264" s="58">
        <v>-806.59</v>
      </c>
      <c r="H264" s="58">
        <v>238.42</v>
      </c>
      <c r="I264" s="58">
        <v>0.083323</v>
      </c>
      <c r="J264" s="58">
        <v>0</v>
      </c>
      <c r="K264" s="58">
        <v>14.286</v>
      </c>
      <c r="L264" s="58">
        <v>0.90994</v>
      </c>
      <c r="M264" s="58">
        <v>5.8306E-05</v>
      </c>
      <c r="N264" s="58">
        <v>0</v>
      </c>
      <c r="O264" s="58">
        <v>0</v>
      </c>
      <c r="P264" s="58">
        <v>0</v>
      </c>
    </row>
    <row r="265" spans="1:16" ht="12.75">
      <c r="A265" s="58" t="s">
        <v>153</v>
      </c>
      <c r="B265" s="58">
        <v>0.5705324074074074</v>
      </c>
      <c r="C265" s="58">
        <v>4888.5</v>
      </c>
      <c r="D265" s="58">
        <v>11616</v>
      </c>
      <c r="E265" s="58">
        <v>142970</v>
      </c>
      <c r="F265" s="58">
        <v>-3.6468</v>
      </c>
      <c r="G265" s="58">
        <v>-827.15</v>
      </c>
      <c r="H265" s="58">
        <v>239.71</v>
      </c>
      <c r="I265" s="58">
        <v>0.75602</v>
      </c>
      <c r="J265" s="58">
        <v>0</v>
      </c>
      <c r="K265" s="58">
        <v>14.289</v>
      </c>
      <c r="L265" s="58">
        <v>0.91012</v>
      </c>
      <c r="M265" s="58">
        <v>0.00052878</v>
      </c>
      <c r="N265" s="58">
        <v>0</v>
      </c>
      <c r="O265" s="58">
        <v>0</v>
      </c>
      <c r="P265" s="58">
        <v>0</v>
      </c>
    </row>
    <row r="266" spans="1:16" ht="12.75">
      <c r="A266" s="58" t="s">
        <v>153</v>
      </c>
      <c r="B266" s="58">
        <v>0.5705439814814816</v>
      </c>
      <c r="C266" s="58">
        <v>4888.5</v>
      </c>
      <c r="D266" s="58">
        <v>11453</v>
      </c>
      <c r="E266" s="58">
        <v>143050</v>
      </c>
      <c r="F266" s="58">
        <v>-3.5993</v>
      </c>
      <c r="G266" s="58">
        <v>-793.21</v>
      </c>
      <c r="H266" s="58">
        <v>237.15</v>
      </c>
      <c r="I266" s="58">
        <v>0.62717</v>
      </c>
      <c r="J266" s="58">
        <v>0</v>
      </c>
      <c r="K266" s="58">
        <v>14.298</v>
      </c>
      <c r="L266" s="58">
        <v>0.91069</v>
      </c>
      <c r="M266" s="58">
        <v>0.00043844</v>
      </c>
      <c r="N266" s="58">
        <v>0</v>
      </c>
      <c r="O266" s="58">
        <v>0</v>
      </c>
      <c r="P266" s="58">
        <v>0</v>
      </c>
    </row>
    <row r="267" spans="1:16" ht="12.75">
      <c r="A267" s="58" t="s">
        <v>153</v>
      </c>
      <c r="B267" s="58">
        <v>0.5705555555555556</v>
      </c>
      <c r="C267" s="58">
        <v>4888.5</v>
      </c>
      <c r="D267" s="58">
        <v>11665</v>
      </c>
      <c r="E267" s="58">
        <v>142970</v>
      </c>
      <c r="F267" s="58">
        <v>-2.9973</v>
      </c>
      <c r="G267" s="58">
        <v>-802.2</v>
      </c>
      <c r="H267" s="58">
        <v>229.15</v>
      </c>
      <c r="I267" s="58">
        <v>-0.0063329</v>
      </c>
      <c r="J267" s="58">
        <v>0</v>
      </c>
      <c r="K267" s="58">
        <v>14.29</v>
      </c>
      <c r="L267" s="58">
        <v>0.91016</v>
      </c>
      <c r="M267" s="58">
        <v>-4.3068E-06</v>
      </c>
      <c r="N267" s="58">
        <v>0</v>
      </c>
      <c r="O267" s="58">
        <v>0</v>
      </c>
      <c r="P267" s="58">
        <v>0</v>
      </c>
    </row>
    <row r="268" spans="1:16" ht="12.75">
      <c r="A268" s="58" t="s">
        <v>153</v>
      </c>
      <c r="B268" s="58">
        <v>0.5705671296296296</v>
      </c>
      <c r="C268" s="58">
        <v>4888.5</v>
      </c>
      <c r="D268" s="58">
        <v>11791</v>
      </c>
      <c r="E268" s="58">
        <v>142890</v>
      </c>
      <c r="F268" s="58">
        <v>-3.4978</v>
      </c>
      <c r="G268" s="58">
        <v>-809.48</v>
      </c>
      <c r="H268" s="58">
        <v>228.2</v>
      </c>
      <c r="I268" s="58">
        <v>0.45929</v>
      </c>
      <c r="J268" s="58">
        <v>0</v>
      </c>
      <c r="K268" s="58">
        <v>14.284</v>
      </c>
      <c r="L268" s="58">
        <v>0.90981</v>
      </c>
      <c r="M268" s="58">
        <v>0.00032142</v>
      </c>
      <c r="N268" s="58">
        <v>0</v>
      </c>
      <c r="O268" s="58">
        <v>0</v>
      </c>
      <c r="P268" s="58">
        <v>0</v>
      </c>
    </row>
    <row r="269" spans="1:16" ht="12.75">
      <c r="A269" s="58" t="s">
        <v>153</v>
      </c>
      <c r="B269" s="58">
        <v>0.5705787037037037</v>
      </c>
      <c r="C269" s="58">
        <v>4888.5</v>
      </c>
      <c r="D269" s="58">
        <v>11656</v>
      </c>
      <c r="E269" s="58">
        <v>142950</v>
      </c>
      <c r="F269" s="58">
        <v>-3.5417</v>
      </c>
      <c r="G269" s="58">
        <v>-831</v>
      </c>
      <c r="H269" s="58">
        <v>228.77</v>
      </c>
      <c r="I269" s="58">
        <v>1.07</v>
      </c>
      <c r="J269" s="58">
        <v>0</v>
      </c>
      <c r="K269" s="58">
        <v>14.288</v>
      </c>
      <c r="L269" s="58">
        <v>0.91007</v>
      </c>
      <c r="M269" s="58">
        <v>0.00074857</v>
      </c>
      <c r="N269" s="58">
        <v>0</v>
      </c>
      <c r="O269" s="58">
        <v>0</v>
      </c>
      <c r="P269" s="58">
        <v>0</v>
      </c>
    </row>
    <row r="270" spans="1:16" ht="12.75">
      <c r="A270" s="58" t="s">
        <v>153</v>
      </c>
      <c r="B270" s="58">
        <v>0.5705902777777777</v>
      </c>
      <c r="C270" s="58">
        <v>4888.5</v>
      </c>
      <c r="D270" s="58">
        <v>10938</v>
      </c>
      <c r="E270" s="58">
        <v>143300</v>
      </c>
      <c r="F270" s="58">
        <v>-3.3492</v>
      </c>
      <c r="G270" s="58">
        <v>-839.31</v>
      </c>
      <c r="H270" s="58">
        <v>227.36</v>
      </c>
      <c r="I270" s="58">
        <v>0.10639</v>
      </c>
      <c r="J270" s="58">
        <v>0</v>
      </c>
      <c r="K270" s="58">
        <v>14.317</v>
      </c>
      <c r="L270" s="58">
        <v>0.91188</v>
      </c>
      <c r="M270" s="58">
        <v>7.4349E-05</v>
      </c>
      <c r="N270" s="58">
        <v>0</v>
      </c>
      <c r="O270" s="58">
        <v>0</v>
      </c>
      <c r="P270" s="58">
        <v>0</v>
      </c>
    </row>
    <row r="284" ht="12.75">
      <c r="A284" s="63" t="s">
        <v>91</v>
      </c>
    </row>
    <row r="285" spans="1:16" ht="12.75">
      <c r="A285" s="58" t="s">
        <v>119</v>
      </c>
      <c r="B285" s="58" t="s">
        <v>120</v>
      </c>
      <c r="C285" s="58" t="s">
        <v>121</v>
      </c>
      <c r="D285" s="58" t="s">
        <v>122</v>
      </c>
      <c r="E285" s="58" t="s">
        <v>123</v>
      </c>
      <c r="F285" s="58" t="s">
        <v>124</v>
      </c>
      <c r="G285" s="58" t="s">
        <v>125</v>
      </c>
      <c r="H285" s="58" t="s">
        <v>126</v>
      </c>
      <c r="I285" s="58" t="s">
        <v>127</v>
      </c>
      <c r="J285" s="58" t="s">
        <v>108</v>
      </c>
      <c r="K285" s="58" t="s">
        <v>128</v>
      </c>
      <c r="L285" s="58" t="s">
        <v>129</v>
      </c>
      <c r="M285" s="58" t="s">
        <v>130</v>
      </c>
      <c r="N285" s="58" t="s">
        <v>131</v>
      </c>
      <c r="O285" s="58" t="s">
        <v>131</v>
      </c>
      <c r="P285" s="58" t="s">
        <v>131</v>
      </c>
    </row>
    <row r="286" spans="3:13" ht="12.75">
      <c r="C286" s="58" t="s">
        <v>35</v>
      </c>
      <c r="D286" s="58" t="s">
        <v>35</v>
      </c>
      <c r="E286" s="58" t="s">
        <v>35</v>
      </c>
      <c r="F286" s="58" t="s">
        <v>35</v>
      </c>
      <c r="G286" s="58" t="s">
        <v>35</v>
      </c>
      <c r="H286" s="58" t="s">
        <v>132</v>
      </c>
      <c r="I286" s="58" t="s">
        <v>35</v>
      </c>
      <c r="L286" s="58" t="s">
        <v>36</v>
      </c>
      <c r="M286" s="58" t="s">
        <v>133</v>
      </c>
    </row>
    <row r="287" spans="1:16" ht="12.75">
      <c r="A287" s="58" t="s">
        <v>153</v>
      </c>
      <c r="B287" s="58">
        <v>0.5738310185185186</v>
      </c>
      <c r="C287" s="58">
        <v>4888.5</v>
      </c>
      <c r="D287" s="58">
        <v>7723.7</v>
      </c>
      <c r="E287" s="58">
        <v>145080</v>
      </c>
      <c r="F287" s="58">
        <v>-2.7823</v>
      </c>
      <c r="G287" s="58">
        <v>-928.87</v>
      </c>
      <c r="H287" s="58">
        <v>200.9</v>
      </c>
      <c r="I287" s="58">
        <v>0.00049108</v>
      </c>
      <c r="J287" s="58">
        <v>0</v>
      </c>
      <c r="K287" s="58">
        <v>14.444</v>
      </c>
      <c r="L287" s="58">
        <v>0.92003</v>
      </c>
      <c r="M287" s="58">
        <v>3.3848E-07</v>
      </c>
      <c r="N287" s="58">
        <v>0</v>
      </c>
      <c r="O287" s="58">
        <v>0</v>
      </c>
      <c r="P287" s="58">
        <v>0</v>
      </c>
    </row>
    <row r="288" spans="1:16" ht="12.75">
      <c r="A288" s="58" t="s">
        <v>153</v>
      </c>
      <c r="B288" s="58">
        <v>0.5738425925925926</v>
      </c>
      <c r="C288" s="58">
        <v>4888.5</v>
      </c>
      <c r="D288" s="58">
        <v>7819.7</v>
      </c>
      <c r="E288" s="58">
        <v>145040</v>
      </c>
      <c r="F288" s="58">
        <v>-2.8342</v>
      </c>
      <c r="G288" s="58">
        <v>-933.82</v>
      </c>
      <c r="H288" s="58">
        <v>202.89</v>
      </c>
      <c r="I288" s="58">
        <v>1.9936E-05</v>
      </c>
      <c r="J288" s="58">
        <v>0</v>
      </c>
      <c r="K288" s="58">
        <v>14.44</v>
      </c>
      <c r="L288" s="58">
        <v>0.91975</v>
      </c>
      <c r="M288" s="58">
        <v>1.3744E-08</v>
      </c>
      <c r="N288" s="58">
        <v>0</v>
      </c>
      <c r="O288" s="58">
        <v>0</v>
      </c>
      <c r="P288" s="58">
        <v>0</v>
      </c>
    </row>
    <row r="289" spans="1:16" ht="12.75">
      <c r="A289" s="58" t="s">
        <v>153</v>
      </c>
      <c r="B289" s="58">
        <v>0.5738541666666667</v>
      </c>
      <c r="C289" s="58">
        <v>4888.5</v>
      </c>
      <c r="D289" s="58">
        <v>7612.4</v>
      </c>
      <c r="E289" s="58">
        <v>145120</v>
      </c>
      <c r="F289" s="58">
        <v>-3.0912</v>
      </c>
      <c r="G289" s="58">
        <v>-938.84</v>
      </c>
      <c r="H289" s="58">
        <v>212.91</v>
      </c>
      <c r="I289" s="58">
        <v>1.0711</v>
      </c>
      <c r="J289" s="58">
        <v>0</v>
      </c>
      <c r="K289" s="58">
        <v>14.447</v>
      </c>
      <c r="L289" s="58">
        <v>0.9202</v>
      </c>
      <c r="M289" s="58">
        <v>0.00073814</v>
      </c>
      <c r="N289" s="58">
        <v>0</v>
      </c>
      <c r="O289" s="58">
        <v>0</v>
      </c>
      <c r="P289" s="58">
        <v>0</v>
      </c>
    </row>
    <row r="290" spans="1:16" ht="12.75">
      <c r="A290" s="58" t="s">
        <v>153</v>
      </c>
      <c r="B290" s="58">
        <v>0.5738657407407407</v>
      </c>
      <c r="C290" s="58">
        <v>4888.5</v>
      </c>
      <c r="D290" s="58">
        <v>7476.5</v>
      </c>
      <c r="E290" s="58">
        <v>145210</v>
      </c>
      <c r="F290" s="58">
        <v>-3.1729</v>
      </c>
      <c r="G290" s="58">
        <v>-950.17</v>
      </c>
      <c r="H290" s="58">
        <v>220.34</v>
      </c>
      <c r="I290" s="58">
        <v>0.029208</v>
      </c>
      <c r="J290" s="58">
        <v>0</v>
      </c>
      <c r="K290" s="58">
        <v>14.451</v>
      </c>
      <c r="L290" s="58">
        <v>0.92047</v>
      </c>
      <c r="M290" s="58">
        <v>2.0111E-05</v>
      </c>
      <c r="N290" s="58">
        <v>0</v>
      </c>
      <c r="O290" s="58">
        <v>0</v>
      </c>
      <c r="P290" s="58">
        <v>0</v>
      </c>
    </row>
    <row r="291" spans="1:16" ht="12.75">
      <c r="A291" s="58" t="s">
        <v>153</v>
      </c>
      <c r="B291" s="58">
        <v>0.5738773148148147</v>
      </c>
      <c r="C291" s="58">
        <v>4888.5</v>
      </c>
      <c r="D291" s="58">
        <v>7453</v>
      </c>
      <c r="E291" s="58">
        <v>145200</v>
      </c>
      <c r="F291" s="58">
        <v>-3.2781</v>
      </c>
      <c r="G291" s="58">
        <v>-939.54</v>
      </c>
      <c r="H291" s="58">
        <v>225.14</v>
      </c>
      <c r="I291" s="58">
        <v>0.73916</v>
      </c>
      <c r="J291" s="58">
        <v>0</v>
      </c>
      <c r="K291" s="58">
        <v>14.452</v>
      </c>
      <c r="L291" s="58">
        <v>0.92054</v>
      </c>
      <c r="M291" s="58">
        <v>0.00050906</v>
      </c>
      <c r="N291" s="58">
        <v>0</v>
      </c>
      <c r="O291" s="58">
        <v>0</v>
      </c>
      <c r="P291" s="58">
        <v>0</v>
      </c>
    </row>
    <row r="292" spans="1:16" ht="12.75">
      <c r="A292" s="58" t="s">
        <v>153</v>
      </c>
      <c r="B292" s="58">
        <v>0.5738888888888889</v>
      </c>
      <c r="C292" s="58">
        <v>4888.5</v>
      </c>
      <c r="D292" s="58">
        <v>7429.8</v>
      </c>
      <c r="E292" s="58">
        <v>145210</v>
      </c>
      <c r="F292" s="58">
        <v>-2.9438</v>
      </c>
      <c r="G292" s="58">
        <v>-950.3</v>
      </c>
      <c r="H292" s="58">
        <v>221.93</v>
      </c>
      <c r="I292" s="58">
        <v>0.039572</v>
      </c>
      <c r="J292" s="58">
        <v>0</v>
      </c>
      <c r="K292" s="58">
        <v>14.453</v>
      </c>
      <c r="L292" s="58">
        <v>0.92058</v>
      </c>
      <c r="M292" s="58">
        <v>2.7249E-05</v>
      </c>
      <c r="N292" s="58">
        <v>0</v>
      </c>
      <c r="O292" s="58">
        <v>0</v>
      </c>
      <c r="P292" s="58">
        <v>0</v>
      </c>
    </row>
    <row r="293" spans="1:16" ht="12.75">
      <c r="A293" s="58" t="s">
        <v>153</v>
      </c>
      <c r="B293" s="58">
        <v>0.5739004629629629</v>
      </c>
      <c r="C293" s="58">
        <v>4888.5</v>
      </c>
      <c r="D293" s="58">
        <v>7726</v>
      </c>
      <c r="E293" s="58">
        <v>145080</v>
      </c>
      <c r="F293" s="58">
        <v>-2.9916</v>
      </c>
      <c r="G293" s="58">
        <v>-948.66</v>
      </c>
      <c r="H293" s="58">
        <v>222.11</v>
      </c>
      <c r="I293" s="58">
        <v>0.00015979</v>
      </c>
      <c r="J293" s="58">
        <v>0</v>
      </c>
      <c r="K293" s="58">
        <v>14.441</v>
      </c>
      <c r="L293" s="58">
        <v>0.91981</v>
      </c>
      <c r="M293" s="58">
        <v>1.1009E-07</v>
      </c>
      <c r="N293" s="58">
        <v>0</v>
      </c>
      <c r="O293" s="58">
        <v>0</v>
      </c>
      <c r="P293" s="58">
        <v>0</v>
      </c>
    </row>
    <row r="294" spans="1:16" ht="12.75">
      <c r="A294" s="58" t="s">
        <v>153</v>
      </c>
      <c r="B294" s="58">
        <v>0.5739120370370371</v>
      </c>
      <c r="C294" s="58">
        <v>4888.5</v>
      </c>
      <c r="D294" s="58">
        <v>7929.7</v>
      </c>
      <c r="E294" s="58">
        <v>144950</v>
      </c>
      <c r="F294" s="58">
        <v>-2.9729</v>
      </c>
      <c r="G294" s="58">
        <v>-959.39</v>
      </c>
      <c r="H294" s="58">
        <v>228.67</v>
      </c>
      <c r="I294" s="58">
        <v>6.8451E-07</v>
      </c>
      <c r="J294" s="58">
        <v>0</v>
      </c>
      <c r="K294" s="58">
        <v>14.431</v>
      </c>
      <c r="L294" s="58">
        <v>0.91919</v>
      </c>
      <c r="M294" s="58">
        <v>4.7225E-10</v>
      </c>
      <c r="N294" s="58">
        <v>0</v>
      </c>
      <c r="O294" s="58">
        <v>0</v>
      </c>
      <c r="P294" s="58">
        <v>0</v>
      </c>
    </row>
    <row r="295" spans="1:16" ht="12.75">
      <c r="A295" s="58" t="s">
        <v>153</v>
      </c>
      <c r="B295" s="58">
        <v>0.5739236111111111</v>
      </c>
      <c r="C295" s="58">
        <v>4888.5</v>
      </c>
      <c r="D295" s="58">
        <v>8205.5</v>
      </c>
      <c r="E295" s="58">
        <v>144840</v>
      </c>
      <c r="F295" s="58">
        <v>-3.0036</v>
      </c>
      <c r="G295" s="58">
        <v>-921.4</v>
      </c>
      <c r="H295" s="58">
        <v>230.99</v>
      </c>
      <c r="I295" s="58">
        <v>3.6044E-09</v>
      </c>
      <c r="J295" s="58">
        <v>0</v>
      </c>
      <c r="K295" s="58">
        <v>14.422</v>
      </c>
      <c r="L295" s="58">
        <v>0.91862</v>
      </c>
      <c r="M295" s="58">
        <v>2.4874E-12</v>
      </c>
      <c r="N295" s="58">
        <v>0</v>
      </c>
      <c r="O295" s="58">
        <v>0</v>
      </c>
      <c r="P295" s="58">
        <v>0</v>
      </c>
    </row>
    <row r="296" spans="1:16" ht="12.75">
      <c r="A296" s="58" t="s">
        <v>153</v>
      </c>
      <c r="B296" s="58">
        <v>0.5739351851851852</v>
      </c>
      <c r="C296" s="58">
        <v>4888.5</v>
      </c>
      <c r="D296" s="58">
        <v>8191.4</v>
      </c>
      <c r="E296" s="58">
        <v>144820</v>
      </c>
      <c r="F296" s="58">
        <v>-2.9609</v>
      </c>
      <c r="G296" s="58">
        <v>-912.78</v>
      </c>
      <c r="H296" s="58">
        <v>227.18</v>
      </c>
      <c r="I296" s="58">
        <v>1.4784E-11</v>
      </c>
      <c r="J296" s="58">
        <v>0</v>
      </c>
      <c r="K296" s="58">
        <v>14.424</v>
      </c>
      <c r="L296" s="58">
        <v>0.91872</v>
      </c>
      <c r="M296" s="58">
        <v>1.0211E-14</v>
      </c>
      <c r="N296" s="58">
        <v>0</v>
      </c>
      <c r="O296" s="58">
        <v>0</v>
      </c>
      <c r="P296" s="58">
        <v>0</v>
      </c>
    </row>
    <row r="297" spans="1:16" ht="12.75">
      <c r="A297" s="58" t="s">
        <v>153</v>
      </c>
      <c r="B297" s="58">
        <v>0.5739467592592592</v>
      </c>
      <c r="C297" s="58">
        <v>4888.5</v>
      </c>
      <c r="D297" s="58">
        <v>8023.6</v>
      </c>
      <c r="E297" s="58">
        <v>144900</v>
      </c>
      <c r="F297" s="58">
        <v>-2.6705</v>
      </c>
      <c r="G297" s="58">
        <v>-977.4</v>
      </c>
      <c r="H297" s="58">
        <v>229.41</v>
      </c>
      <c r="I297" s="58">
        <v>0.16402</v>
      </c>
      <c r="J297" s="58">
        <v>0</v>
      </c>
      <c r="K297" s="58">
        <v>14.426</v>
      </c>
      <c r="L297" s="58">
        <v>0.91887</v>
      </c>
      <c r="M297" s="58">
        <v>0.00011318</v>
      </c>
      <c r="N297" s="58">
        <v>0</v>
      </c>
      <c r="O297" s="58">
        <v>0</v>
      </c>
      <c r="P297" s="58">
        <v>0</v>
      </c>
    </row>
    <row r="298" spans="1:16" ht="12.75">
      <c r="A298" s="58" t="s">
        <v>153</v>
      </c>
      <c r="B298" s="58">
        <v>0.5739583333333333</v>
      </c>
      <c r="C298" s="58">
        <v>4888.5</v>
      </c>
      <c r="D298" s="58">
        <v>8293.5</v>
      </c>
      <c r="E298" s="58">
        <v>144790</v>
      </c>
      <c r="F298" s="58">
        <v>-2.6711</v>
      </c>
      <c r="G298" s="58">
        <v>-959.23</v>
      </c>
      <c r="H298" s="58">
        <v>227.07</v>
      </c>
      <c r="I298" s="58">
        <v>0.93854</v>
      </c>
      <c r="J298" s="58">
        <v>0</v>
      </c>
      <c r="K298" s="58">
        <v>14.417</v>
      </c>
      <c r="L298" s="58">
        <v>0.91826</v>
      </c>
      <c r="M298" s="58">
        <v>0.00064797</v>
      </c>
      <c r="N298" s="58">
        <v>0</v>
      </c>
      <c r="O298" s="58">
        <v>0</v>
      </c>
      <c r="P298" s="58">
        <v>0</v>
      </c>
    </row>
    <row r="299" spans="1:16" ht="12.75">
      <c r="A299" s="58" t="s">
        <v>153</v>
      </c>
      <c r="B299" s="58">
        <v>0.5739699074074074</v>
      </c>
      <c r="C299" s="58">
        <v>4888.5</v>
      </c>
      <c r="D299" s="58">
        <v>8329.7</v>
      </c>
      <c r="E299" s="58">
        <v>144730</v>
      </c>
      <c r="F299" s="58">
        <v>-2.6491</v>
      </c>
      <c r="G299" s="58">
        <v>-981.57</v>
      </c>
      <c r="H299" s="58">
        <v>221.31</v>
      </c>
      <c r="I299" s="58">
        <v>0.0099816</v>
      </c>
      <c r="J299" s="58">
        <v>0</v>
      </c>
      <c r="K299" s="58">
        <v>14.414</v>
      </c>
      <c r="L299" s="58">
        <v>0.91811</v>
      </c>
      <c r="M299" s="58">
        <v>6.8983E-06</v>
      </c>
      <c r="N299" s="58">
        <v>0</v>
      </c>
      <c r="O299" s="58">
        <v>0</v>
      </c>
      <c r="P299" s="58">
        <v>0</v>
      </c>
    </row>
    <row r="300" spans="1:16" ht="12.75">
      <c r="A300" s="58" t="s">
        <v>153</v>
      </c>
      <c r="B300" s="58">
        <v>0.5739814814814815</v>
      </c>
      <c r="C300" s="58">
        <v>4888.5</v>
      </c>
      <c r="D300" s="58">
        <v>8085.8</v>
      </c>
      <c r="E300" s="58">
        <v>144840</v>
      </c>
      <c r="F300" s="58">
        <v>-2.8439</v>
      </c>
      <c r="G300" s="58">
        <v>-1032.1</v>
      </c>
      <c r="H300" s="58">
        <v>227.96</v>
      </c>
      <c r="I300" s="58">
        <v>0.34994</v>
      </c>
      <c r="J300" s="58">
        <v>0</v>
      </c>
      <c r="K300" s="58">
        <v>14.42</v>
      </c>
      <c r="L300" s="58">
        <v>0.91849</v>
      </c>
      <c r="M300" s="58">
        <v>0.00024158</v>
      </c>
      <c r="N300" s="58">
        <v>0</v>
      </c>
      <c r="O300" s="58">
        <v>0</v>
      </c>
      <c r="P300" s="58">
        <v>0</v>
      </c>
    </row>
    <row r="301" spans="1:16" ht="12.75">
      <c r="A301" s="58" t="s">
        <v>153</v>
      </c>
      <c r="B301" s="58">
        <v>0.5739930555555556</v>
      </c>
      <c r="C301" s="58">
        <v>4888.5</v>
      </c>
      <c r="D301" s="58">
        <v>8110.7</v>
      </c>
      <c r="E301" s="58">
        <v>144840</v>
      </c>
      <c r="F301" s="58">
        <v>-2.8173</v>
      </c>
      <c r="G301" s="58">
        <v>-1049.4</v>
      </c>
      <c r="H301" s="58">
        <v>231.22</v>
      </c>
      <c r="I301" s="58">
        <v>1.1197</v>
      </c>
      <c r="J301" s="58">
        <v>0</v>
      </c>
      <c r="K301" s="58">
        <v>14.418</v>
      </c>
      <c r="L301" s="58">
        <v>0.91834</v>
      </c>
      <c r="M301" s="58">
        <v>0.000773</v>
      </c>
      <c r="N301" s="58">
        <v>0</v>
      </c>
      <c r="O301" s="58">
        <v>0</v>
      </c>
      <c r="P301" s="58">
        <v>0</v>
      </c>
    </row>
    <row r="302" spans="1:16" ht="12.75">
      <c r="A302" s="58" t="s">
        <v>153</v>
      </c>
      <c r="B302" s="58">
        <v>0.5740046296296296</v>
      </c>
      <c r="C302" s="58">
        <v>4888.5</v>
      </c>
      <c r="D302" s="58">
        <v>8044.4</v>
      </c>
      <c r="E302" s="58">
        <v>144850</v>
      </c>
      <c r="F302" s="58">
        <v>-2.9475</v>
      </c>
      <c r="G302" s="58">
        <v>-1019.8</v>
      </c>
      <c r="H302" s="58">
        <v>225.18</v>
      </c>
      <c r="I302" s="58">
        <v>0.3614</v>
      </c>
      <c r="J302" s="58">
        <v>0</v>
      </c>
      <c r="K302" s="58">
        <v>14.423</v>
      </c>
      <c r="L302" s="58">
        <v>0.91866</v>
      </c>
      <c r="M302" s="58">
        <v>0.00024949</v>
      </c>
      <c r="N302" s="58">
        <v>0</v>
      </c>
      <c r="O302" s="58">
        <v>0</v>
      </c>
      <c r="P302" s="58">
        <v>0</v>
      </c>
    </row>
    <row r="303" spans="1:16" ht="12.75">
      <c r="A303" s="58" t="s">
        <v>153</v>
      </c>
      <c r="B303" s="58">
        <v>0.5740162037037037</v>
      </c>
      <c r="C303" s="58">
        <v>4888.5</v>
      </c>
      <c r="D303" s="58">
        <v>7806.5</v>
      </c>
      <c r="E303" s="58">
        <v>144960</v>
      </c>
      <c r="F303" s="58">
        <v>-2.6104</v>
      </c>
      <c r="G303" s="58">
        <v>-1030.3</v>
      </c>
      <c r="H303" s="58">
        <v>232.19</v>
      </c>
      <c r="I303" s="58">
        <v>-0.2835</v>
      </c>
      <c r="J303" s="58">
        <v>0</v>
      </c>
      <c r="K303" s="58">
        <v>14.431</v>
      </c>
      <c r="L303" s="58">
        <v>0.9192</v>
      </c>
      <c r="M303" s="58">
        <v>-0.00019553</v>
      </c>
      <c r="N303" s="58">
        <v>0</v>
      </c>
      <c r="O303" s="58">
        <v>0</v>
      </c>
      <c r="P303" s="58">
        <v>0</v>
      </c>
    </row>
    <row r="304" spans="1:16" ht="12.75">
      <c r="A304" s="58" t="s">
        <v>153</v>
      </c>
      <c r="B304" s="58">
        <v>0.5740277777777778</v>
      </c>
      <c r="C304" s="58">
        <v>4888.5</v>
      </c>
      <c r="D304" s="58">
        <v>7910.9</v>
      </c>
      <c r="E304" s="58">
        <v>144920</v>
      </c>
      <c r="F304" s="58">
        <v>-2.7474</v>
      </c>
      <c r="G304" s="58">
        <v>-1003.1</v>
      </c>
      <c r="H304" s="58">
        <v>228</v>
      </c>
      <c r="I304" s="58">
        <v>0.19396</v>
      </c>
      <c r="J304" s="58">
        <v>0</v>
      </c>
      <c r="K304" s="58">
        <v>14.429</v>
      </c>
      <c r="L304" s="58">
        <v>0.91906</v>
      </c>
      <c r="M304" s="58">
        <v>0.00013392</v>
      </c>
      <c r="N304" s="58">
        <v>0</v>
      </c>
      <c r="O304" s="58">
        <v>0</v>
      </c>
      <c r="P304" s="58">
        <v>0</v>
      </c>
    </row>
    <row r="305" spans="1:16" ht="12.75">
      <c r="A305" s="58" t="s">
        <v>153</v>
      </c>
      <c r="B305" s="58">
        <v>0.5740393518518518</v>
      </c>
      <c r="C305" s="58">
        <v>4888.5</v>
      </c>
      <c r="D305" s="58">
        <v>8025.7</v>
      </c>
      <c r="E305" s="58">
        <v>144840</v>
      </c>
      <c r="F305" s="58">
        <v>-2.8008</v>
      </c>
      <c r="G305" s="58">
        <v>-945.65</v>
      </c>
      <c r="H305" s="58">
        <v>232.62</v>
      </c>
      <c r="I305" s="58">
        <v>0.36693</v>
      </c>
      <c r="J305" s="58">
        <v>0</v>
      </c>
      <c r="K305" s="58">
        <v>14.428</v>
      </c>
      <c r="L305" s="58">
        <v>0.91897</v>
      </c>
      <c r="M305" s="58">
        <v>0.0002533</v>
      </c>
      <c r="N305" s="58">
        <v>0</v>
      </c>
      <c r="O305" s="58">
        <v>0</v>
      </c>
      <c r="P305" s="58">
        <v>0</v>
      </c>
    </row>
    <row r="306" spans="1:16" ht="12.75">
      <c r="A306" s="58" t="s">
        <v>153</v>
      </c>
      <c r="B306" s="58">
        <v>0.574050925925926</v>
      </c>
      <c r="C306" s="58">
        <v>4888.5</v>
      </c>
      <c r="D306" s="58">
        <v>7825.4</v>
      </c>
      <c r="E306" s="58">
        <v>144940</v>
      </c>
      <c r="F306" s="58">
        <v>-2.99</v>
      </c>
      <c r="G306" s="58">
        <v>-921.12</v>
      </c>
      <c r="H306" s="58">
        <v>229.49</v>
      </c>
      <c r="I306" s="58">
        <v>0.10716</v>
      </c>
      <c r="J306" s="58">
        <v>0</v>
      </c>
      <c r="K306" s="58">
        <v>14.438</v>
      </c>
      <c r="L306" s="58">
        <v>0.91961</v>
      </c>
      <c r="M306" s="58">
        <v>7.3947E-05</v>
      </c>
      <c r="N306" s="58">
        <v>0</v>
      </c>
      <c r="O306" s="58">
        <v>0</v>
      </c>
      <c r="P306" s="58">
        <v>0</v>
      </c>
    </row>
    <row r="307" spans="1:16" ht="12.75">
      <c r="A307" s="58" t="s">
        <v>153</v>
      </c>
      <c r="B307" s="58">
        <v>0.5740625</v>
      </c>
      <c r="C307" s="58">
        <v>4888.5</v>
      </c>
      <c r="D307" s="58">
        <v>7904.1</v>
      </c>
      <c r="E307" s="58">
        <v>144920</v>
      </c>
      <c r="F307" s="58">
        <v>-2.5622</v>
      </c>
      <c r="G307" s="58">
        <v>-908.31</v>
      </c>
      <c r="H307" s="58">
        <v>228.9</v>
      </c>
      <c r="I307" s="58">
        <v>0.36423</v>
      </c>
      <c r="J307" s="58">
        <v>0</v>
      </c>
      <c r="K307" s="58">
        <v>14.436</v>
      </c>
      <c r="L307" s="58">
        <v>0.91946</v>
      </c>
      <c r="M307" s="58">
        <v>0.00025131</v>
      </c>
      <c r="N307" s="58">
        <v>0</v>
      </c>
      <c r="O307" s="58">
        <v>0</v>
      </c>
      <c r="P307" s="58">
        <v>0</v>
      </c>
    </row>
    <row r="308" spans="1:16" ht="12.75">
      <c r="A308" s="58" t="s">
        <v>153</v>
      </c>
      <c r="B308" s="58">
        <v>0.5740740740740741</v>
      </c>
      <c r="C308" s="58">
        <v>4888.5</v>
      </c>
      <c r="D308" s="58">
        <v>8128.5</v>
      </c>
      <c r="E308" s="58">
        <v>144830</v>
      </c>
      <c r="F308" s="58">
        <v>-2.8749</v>
      </c>
      <c r="G308" s="58">
        <v>-939.02</v>
      </c>
      <c r="H308" s="58">
        <v>220.69</v>
      </c>
      <c r="I308" s="58">
        <v>1.0533</v>
      </c>
      <c r="J308" s="58">
        <v>0</v>
      </c>
      <c r="K308" s="58">
        <v>14.425</v>
      </c>
      <c r="L308" s="58">
        <v>0.91881</v>
      </c>
      <c r="M308" s="58">
        <v>0.00072732</v>
      </c>
      <c r="N308" s="58">
        <v>0</v>
      </c>
      <c r="O308" s="58">
        <v>0</v>
      </c>
      <c r="P308" s="58">
        <v>0</v>
      </c>
    </row>
    <row r="309" spans="1:16" ht="12.75">
      <c r="A309" s="58" t="s">
        <v>153</v>
      </c>
      <c r="B309" s="58">
        <v>0.5740856481481481</v>
      </c>
      <c r="C309" s="58">
        <v>4888.5</v>
      </c>
      <c r="D309" s="58">
        <v>8442.8</v>
      </c>
      <c r="E309" s="58">
        <v>144690</v>
      </c>
      <c r="F309" s="58">
        <v>-3.0603</v>
      </c>
      <c r="G309" s="58">
        <v>-923.21</v>
      </c>
      <c r="H309" s="58">
        <v>222.57</v>
      </c>
      <c r="I309" s="58">
        <v>0.44301</v>
      </c>
      <c r="J309" s="58">
        <v>0</v>
      </c>
      <c r="K309" s="58">
        <v>14.413</v>
      </c>
      <c r="L309" s="58">
        <v>0.91805</v>
      </c>
      <c r="M309" s="58">
        <v>0.00030611</v>
      </c>
      <c r="N309" s="58">
        <v>0</v>
      </c>
      <c r="O309" s="58">
        <v>0</v>
      </c>
      <c r="P309" s="58">
        <v>0</v>
      </c>
    </row>
    <row r="310" spans="1:16" ht="12.75">
      <c r="A310" s="58" t="s">
        <v>153</v>
      </c>
      <c r="B310" s="58">
        <v>0.5740972222222223</v>
      </c>
      <c r="C310" s="58">
        <v>4888.5</v>
      </c>
      <c r="D310" s="58">
        <v>8401</v>
      </c>
      <c r="E310" s="58">
        <v>144660</v>
      </c>
      <c r="F310" s="58">
        <v>-3.1532</v>
      </c>
      <c r="G310" s="58">
        <v>-986.73</v>
      </c>
      <c r="H310" s="58">
        <v>224.61</v>
      </c>
      <c r="I310" s="58">
        <v>0.0042851</v>
      </c>
      <c r="J310" s="58">
        <v>0</v>
      </c>
      <c r="K310" s="58">
        <v>14.411</v>
      </c>
      <c r="L310" s="58">
        <v>0.91787</v>
      </c>
      <c r="M310" s="58">
        <v>2.9631E-06</v>
      </c>
      <c r="N310" s="58">
        <v>0</v>
      </c>
      <c r="O310" s="58">
        <v>0</v>
      </c>
      <c r="P310" s="58">
        <v>0</v>
      </c>
    </row>
    <row r="311" spans="1:16" ht="12.75">
      <c r="A311" s="58" t="s">
        <v>153</v>
      </c>
      <c r="B311" s="58">
        <v>0.5741087962962963</v>
      </c>
      <c r="C311" s="58">
        <v>4888.5</v>
      </c>
      <c r="D311" s="58">
        <v>8159.7</v>
      </c>
      <c r="E311" s="58">
        <v>144800</v>
      </c>
      <c r="F311" s="58">
        <v>-2.9781</v>
      </c>
      <c r="G311" s="58">
        <v>-994.37</v>
      </c>
      <c r="H311" s="58">
        <v>218.23</v>
      </c>
      <c r="I311" s="58">
        <v>0.85754</v>
      </c>
      <c r="J311" s="58">
        <v>0</v>
      </c>
      <c r="K311" s="58">
        <v>14.421</v>
      </c>
      <c r="L311" s="58">
        <v>0.91851</v>
      </c>
      <c r="M311" s="58">
        <v>0.00059203</v>
      </c>
      <c r="N311" s="58">
        <v>0</v>
      </c>
      <c r="O311" s="58">
        <v>0</v>
      </c>
      <c r="P311" s="58">
        <v>0</v>
      </c>
    </row>
    <row r="312" spans="1:16" ht="12.75">
      <c r="A312" s="58" t="s">
        <v>153</v>
      </c>
      <c r="B312" s="58">
        <v>0.5741203703703703</v>
      </c>
      <c r="C312" s="58">
        <v>4888.5</v>
      </c>
      <c r="D312" s="58">
        <v>7897.6</v>
      </c>
      <c r="E312" s="58">
        <v>144980</v>
      </c>
      <c r="F312" s="58">
        <v>-3.023</v>
      </c>
      <c r="G312" s="58">
        <v>-967.19</v>
      </c>
      <c r="H312" s="58">
        <v>203.45</v>
      </c>
      <c r="I312" s="58">
        <v>0.36709</v>
      </c>
      <c r="J312" s="58">
        <v>0</v>
      </c>
      <c r="K312" s="58">
        <v>14.435</v>
      </c>
      <c r="L312" s="58">
        <v>0.9194</v>
      </c>
      <c r="M312" s="58">
        <v>0.00025325</v>
      </c>
      <c r="N312" s="58">
        <v>0</v>
      </c>
      <c r="O312" s="58">
        <v>0</v>
      </c>
      <c r="P312" s="58">
        <v>0</v>
      </c>
    </row>
    <row r="313" spans="1:16" ht="12.75">
      <c r="A313" s="58" t="s">
        <v>153</v>
      </c>
      <c r="B313" s="58">
        <v>0.5741319444444445</v>
      </c>
      <c r="C313" s="58">
        <v>4888.5</v>
      </c>
      <c r="D313" s="58">
        <v>7957.3</v>
      </c>
      <c r="E313" s="58">
        <v>144970</v>
      </c>
      <c r="F313" s="58">
        <v>-2.9941</v>
      </c>
      <c r="G313" s="58">
        <v>-1008.7</v>
      </c>
      <c r="H313" s="58">
        <v>206.68</v>
      </c>
      <c r="I313" s="58">
        <v>0.26647</v>
      </c>
      <c r="J313" s="58">
        <v>0</v>
      </c>
      <c r="K313" s="58">
        <v>14.429</v>
      </c>
      <c r="L313" s="58">
        <v>0.91906</v>
      </c>
      <c r="M313" s="58">
        <v>0.00018377</v>
      </c>
      <c r="N313" s="58">
        <v>0</v>
      </c>
      <c r="O313" s="58">
        <v>0</v>
      </c>
      <c r="P313" s="58">
        <v>0</v>
      </c>
    </row>
    <row r="314" spans="1:16" ht="12.75">
      <c r="A314" s="58" t="s">
        <v>153</v>
      </c>
      <c r="B314" s="58">
        <v>0.5741435185185185</v>
      </c>
      <c r="C314" s="58">
        <v>4888.5</v>
      </c>
      <c r="D314" s="58">
        <v>8040.8</v>
      </c>
      <c r="E314" s="58">
        <v>144910</v>
      </c>
      <c r="F314" s="58">
        <v>-3.2072</v>
      </c>
      <c r="G314" s="58">
        <v>-1008.5</v>
      </c>
      <c r="H314" s="58">
        <v>217.12</v>
      </c>
      <c r="I314" s="58">
        <v>0.0010995</v>
      </c>
      <c r="J314" s="58">
        <v>0</v>
      </c>
      <c r="K314" s="58">
        <v>14.425</v>
      </c>
      <c r="L314" s="58">
        <v>0.91878</v>
      </c>
      <c r="M314" s="58">
        <v>7.5875E-07</v>
      </c>
      <c r="N314" s="58">
        <v>0</v>
      </c>
      <c r="O314" s="58">
        <v>0</v>
      </c>
      <c r="P314" s="58">
        <v>0</v>
      </c>
    </row>
    <row r="315" spans="1:16" ht="12.75">
      <c r="A315" s="58" t="s">
        <v>153</v>
      </c>
      <c r="B315" s="58">
        <v>0.5741550925925926</v>
      </c>
      <c r="C315" s="58">
        <v>4888.5</v>
      </c>
      <c r="D315" s="58">
        <v>8062.4</v>
      </c>
      <c r="E315" s="58">
        <v>144880</v>
      </c>
      <c r="F315" s="58">
        <v>-3.1591</v>
      </c>
      <c r="G315" s="58">
        <v>-1009.8</v>
      </c>
      <c r="H315" s="58">
        <v>213.38</v>
      </c>
      <c r="I315" s="58">
        <v>1.0045</v>
      </c>
      <c r="J315" s="58">
        <v>0</v>
      </c>
      <c r="K315" s="58">
        <v>14.424</v>
      </c>
      <c r="L315" s="58">
        <v>0.91874</v>
      </c>
      <c r="M315" s="58">
        <v>0.0006934</v>
      </c>
      <c r="N315" s="58">
        <v>0</v>
      </c>
      <c r="O315" s="58">
        <v>0</v>
      </c>
      <c r="P315" s="58">
        <v>0</v>
      </c>
    </row>
    <row r="316" spans="1:16" ht="12.75">
      <c r="A316" s="58" t="s">
        <v>153</v>
      </c>
      <c r="B316" s="58">
        <v>0.5741666666666666</v>
      </c>
      <c r="C316" s="58">
        <v>4888.5</v>
      </c>
      <c r="D316" s="58">
        <v>7563</v>
      </c>
      <c r="E316" s="58">
        <v>145100</v>
      </c>
      <c r="F316" s="58">
        <v>-3.1076</v>
      </c>
      <c r="G316" s="58">
        <v>-1009</v>
      </c>
      <c r="H316" s="58">
        <v>211.06</v>
      </c>
      <c r="I316" s="58">
        <v>0.21543</v>
      </c>
      <c r="J316" s="58">
        <v>0</v>
      </c>
      <c r="K316" s="58">
        <v>14.445</v>
      </c>
      <c r="L316" s="58">
        <v>0.92005</v>
      </c>
      <c r="M316" s="58">
        <v>0.00014862</v>
      </c>
      <c r="N316" s="58">
        <v>0</v>
      </c>
      <c r="O316" s="58">
        <v>0</v>
      </c>
      <c r="P316" s="58">
        <v>0</v>
      </c>
    </row>
    <row r="317" spans="1:16" ht="12.75">
      <c r="A317" s="58" t="s">
        <v>153</v>
      </c>
      <c r="B317" s="58">
        <v>0.5741782407407408</v>
      </c>
      <c r="C317" s="58">
        <v>4888.5</v>
      </c>
      <c r="D317" s="58">
        <v>7671.5</v>
      </c>
      <c r="E317" s="58">
        <v>145150</v>
      </c>
      <c r="F317" s="58">
        <v>-3.4258</v>
      </c>
      <c r="G317" s="58">
        <v>-1048.3</v>
      </c>
      <c r="H317" s="58">
        <v>220</v>
      </c>
      <c r="I317" s="58">
        <v>0.36661</v>
      </c>
      <c r="J317" s="58">
        <v>0</v>
      </c>
      <c r="K317" s="58">
        <v>14.437</v>
      </c>
      <c r="L317" s="58">
        <v>0.91957</v>
      </c>
      <c r="M317" s="58">
        <v>0.00025241</v>
      </c>
      <c r="N317" s="58">
        <v>0</v>
      </c>
      <c r="O317" s="58">
        <v>0</v>
      </c>
      <c r="P317" s="58">
        <v>0</v>
      </c>
    </row>
    <row r="318" spans="1:16" ht="12.75">
      <c r="A318" s="58" t="s">
        <v>153</v>
      </c>
      <c r="B318" s="58">
        <v>0.5741898148148148</v>
      </c>
      <c r="C318" s="58">
        <v>4888.5</v>
      </c>
      <c r="D318" s="58">
        <v>7970.6</v>
      </c>
      <c r="E318" s="58">
        <v>144970</v>
      </c>
      <c r="F318" s="58">
        <v>-3.3082</v>
      </c>
      <c r="G318" s="58">
        <v>-1033.9</v>
      </c>
      <c r="H318" s="58">
        <v>215.35</v>
      </c>
      <c r="I318" s="58">
        <v>0.001958</v>
      </c>
      <c r="J318" s="58">
        <v>0</v>
      </c>
      <c r="K318" s="58">
        <v>14.426</v>
      </c>
      <c r="L318" s="58">
        <v>0.91887</v>
      </c>
      <c r="M318" s="58">
        <v>1.3509E-06</v>
      </c>
      <c r="N318" s="58">
        <v>0</v>
      </c>
      <c r="O318" s="58">
        <v>0</v>
      </c>
      <c r="P318" s="58">
        <v>0</v>
      </c>
    </row>
    <row r="319" spans="1:16" ht="12.75">
      <c r="A319" s="58" t="s">
        <v>153</v>
      </c>
      <c r="B319" s="58">
        <v>0.5742013888888889</v>
      </c>
      <c r="C319" s="58">
        <v>4888.5</v>
      </c>
      <c r="D319" s="58">
        <v>7777.9</v>
      </c>
      <c r="E319" s="58">
        <v>145060</v>
      </c>
      <c r="F319" s="58">
        <v>-3.6007</v>
      </c>
      <c r="G319" s="58">
        <v>-1020.8</v>
      </c>
      <c r="H319" s="58">
        <v>215.65</v>
      </c>
      <c r="I319" s="58">
        <v>0.57093</v>
      </c>
      <c r="J319" s="58">
        <v>0</v>
      </c>
      <c r="K319" s="58">
        <v>14.435</v>
      </c>
      <c r="L319" s="58">
        <v>0.91942</v>
      </c>
      <c r="M319" s="58">
        <v>0.0003936</v>
      </c>
      <c r="N319" s="58">
        <v>0</v>
      </c>
      <c r="O319" s="58">
        <v>0</v>
      </c>
      <c r="P319" s="58">
        <v>0</v>
      </c>
    </row>
    <row r="320" spans="1:16" ht="12.75">
      <c r="A320" s="58" t="s">
        <v>153</v>
      </c>
      <c r="B320" s="58">
        <v>0.574212962962963</v>
      </c>
      <c r="C320" s="58">
        <v>4888.5</v>
      </c>
      <c r="D320" s="58">
        <v>7894.4</v>
      </c>
      <c r="E320" s="58">
        <v>145010</v>
      </c>
      <c r="F320" s="58">
        <v>-3.5624</v>
      </c>
      <c r="G320" s="58">
        <v>-1002.7</v>
      </c>
      <c r="H320" s="58">
        <v>214.5</v>
      </c>
      <c r="I320" s="58">
        <v>0.52983</v>
      </c>
      <c r="J320" s="58">
        <v>0</v>
      </c>
      <c r="K320" s="58">
        <v>14.431</v>
      </c>
      <c r="L320" s="58">
        <v>0.9192</v>
      </c>
      <c r="M320" s="58">
        <v>0.0003653</v>
      </c>
      <c r="N320" s="58">
        <v>0</v>
      </c>
      <c r="O320" s="58">
        <v>0</v>
      </c>
      <c r="P320" s="58">
        <v>0</v>
      </c>
    </row>
    <row r="321" spans="1:16" ht="12.75">
      <c r="A321" s="58" t="s">
        <v>153</v>
      </c>
      <c r="B321" s="58">
        <v>0.574224537037037</v>
      </c>
      <c r="C321" s="58">
        <v>4888.5</v>
      </c>
      <c r="D321" s="58">
        <v>8333.2</v>
      </c>
      <c r="E321" s="58">
        <v>144800</v>
      </c>
      <c r="F321" s="58">
        <v>-3.3403</v>
      </c>
      <c r="G321" s="58">
        <v>-1024.2</v>
      </c>
      <c r="H321" s="58">
        <v>219.48</v>
      </c>
      <c r="I321" s="58">
        <v>0.35221</v>
      </c>
      <c r="J321" s="58">
        <v>0</v>
      </c>
      <c r="K321" s="58">
        <v>14.412</v>
      </c>
      <c r="L321" s="58">
        <v>0.91795</v>
      </c>
      <c r="M321" s="58">
        <v>0.00024333</v>
      </c>
      <c r="N321" s="58">
        <v>0</v>
      </c>
      <c r="O321" s="58">
        <v>0</v>
      </c>
      <c r="P321" s="58">
        <v>0</v>
      </c>
    </row>
    <row r="322" spans="1:16" ht="12.75">
      <c r="A322" s="58" t="s">
        <v>153</v>
      </c>
      <c r="B322" s="58">
        <v>0.5742361111111111</v>
      </c>
      <c r="C322" s="58">
        <v>4888.5</v>
      </c>
      <c r="D322" s="58">
        <v>8111.5</v>
      </c>
      <c r="E322" s="58">
        <v>144850</v>
      </c>
      <c r="F322" s="58">
        <v>-3.6267</v>
      </c>
      <c r="G322" s="58">
        <v>-1005.1</v>
      </c>
      <c r="H322" s="58">
        <v>219.91</v>
      </c>
      <c r="I322" s="58">
        <v>0.35289</v>
      </c>
      <c r="J322" s="58">
        <v>0</v>
      </c>
      <c r="K322" s="58">
        <v>14.422</v>
      </c>
      <c r="L322" s="58">
        <v>0.91859</v>
      </c>
      <c r="M322" s="58">
        <v>0.00024355</v>
      </c>
      <c r="N322" s="58">
        <v>0</v>
      </c>
      <c r="O322" s="58">
        <v>0</v>
      </c>
      <c r="P322" s="58">
        <v>0</v>
      </c>
    </row>
    <row r="323" spans="1:16" ht="12.75">
      <c r="A323" s="58" t="s">
        <v>153</v>
      </c>
      <c r="B323" s="58">
        <v>0.5742476851851852</v>
      </c>
      <c r="C323" s="58">
        <v>4888.5</v>
      </c>
      <c r="D323" s="58">
        <v>7909.6</v>
      </c>
      <c r="E323" s="58">
        <v>144980</v>
      </c>
      <c r="F323" s="58">
        <v>-3.1965</v>
      </c>
      <c r="G323" s="58">
        <v>-988.7</v>
      </c>
      <c r="H323" s="58">
        <v>218.43</v>
      </c>
      <c r="I323" s="58">
        <v>0.052889</v>
      </c>
      <c r="J323" s="58">
        <v>0</v>
      </c>
      <c r="K323" s="58">
        <v>14.431</v>
      </c>
      <c r="L323" s="58">
        <v>0.91919</v>
      </c>
      <c r="M323" s="58">
        <v>3.6485E-05</v>
      </c>
      <c r="N323" s="58">
        <v>0</v>
      </c>
      <c r="O323" s="58">
        <v>0</v>
      </c>
      <c r="P323" s="58">
        <v>0</v>
      </c>
    </row>
    <row r="324" spans="1:16" ht="12.75">
      <c r="A324" s="58" t="s">
        <v>153</v>
      </c>
      <c r="B324" s="58">
        <v>0.5742592592592592</v>
      </c>
      <c r="C324" s="58">
        <v>4888.5</v>
      </c>
      <c r="D324" s="58">
        <v>8110.8</v>
      </c>
      <c r="E324" s="58">
        <v>144910</v>
      </c>
      <c r="F324" s="58">
        <v>-3.62</v>
      </c>
      <c r="G324" s="58">
        <v>-1005.5</v>
      </c>
      <c r="H324" s="58">
        <v>216.97</v>
      </c>
      <c r="I324" s="58">
        <v>0.70387</v>
      </c>
      <c r="J324" s="58">
        <v>0</v>
      </c>
      <c r="K324" s="58">
        <v>14.422</v>
      </c>
      <c r="L324" s="58">
        <v>0.91862</v>
      </c>
      <c r="M324" s="58">
        <v>0.00048581</v>
      </c>
      <c r="N324" s="58">
        <v>0</v>
      </c>
      <c r="O324" s="58">
        <v>0</v>
      </c>
      <c r="P324" s="58">
        <v>0</v>
      </c>
    </row>
    <row r="325" spans="1:16" ht="12.75">
      <c r="A325" s="58" t="s">
        <v>153</v>
      </c>
      <c r="B325" s="58">
        <v>0.5742708333333334</v>
      </c>
      <c r="C325" s="58">
        <v>4888.5</v>
      </c>
      <c r="D325" s="58">
        <v>8079.7</v>
      </c>
      <c r="E325" s="58">
        <v>144900</v>
      </c>
      <c r="F325" s="58">
        <v>-3.6412</v>
      </c>
      <c r="G325" s="58">
        <v>-1051.1</v>
      </c>
      <c r="H325" s="58">
        <v>216.87</v>
      </c>
      <c r="I325" s="58">
        <v>0.38744</v>
      </c>
      <c r="J325" s="58">
        <v>0</v>
      </c>
      <c r="K325" s="58">
        <v>14.421</v>
      </c>
      <c r="L325" s="58">
        <v>0.91851</v>
      </c>
      <c r="M325" s="58">
        <v>0.00026735</v>
      </c>
      <c r="N325" s="58">
        <v>0</v>
      </c>
      <c r="O325" s="58">
        <v>0</v>
      </c>
      <c r="P325" s="58">
        <v>0</v>
      </c>
    </row>
    <row r="326" spans="1:16" ht="12.75">
      <c r="A326" s="58" t="s">
        <v>153</v>
      </c>
      <c r="B326" s="58">
        <v>0.5742824074074074</v>
      </c>
      <c r="C326" s="58">
        <v>4888.5</v>
      </c>
      <c r="D326" s="58">
        <v>7988.4</v>
      </c>
      <c r="E326" s="58">
        <v>144960</v>
      </c>
      <c r="F326" s="58">
        <v>-3.8058</v>
      </c>
      <c r="G326" s="58">
        <v>-1041.7</v>
      </c>
      <c r="H326" s="58">
        <v>216.81</v>
      </c>
      <c r="I326" s="58">
        <v>0.36773</v>
      </c>
      <c r="J326" s="58">
        <v>0</v>
      </c>
      <c r="K326" s="58">
        <v>14.425</v>
      </c>
      <c r="L326" s="58">
        <v>0.91879</v>
      </c>
      <c r="M326" s="58">
        <v>0.0002537</v>
      </c>
      <c r="N326" s="58">
        <v>0</v>
      </c>
      <c r="O326" s="58">
        <v>0</v>
      </c>
      <c r="P326" s="58">
        <v>0</v>
      </c>
    </row>
    <row r="327" spans="1:16" ht="12.75">
      <c r="A327" s="58" t="s">
        <v>153</v>
      </c>
      <c r="B327" s="58">
        <v>0.5742939814814815</v>
      </c>
      <c r="C327" s="58">
        <v>4888.5</v>
      </c>
      <c r="D327" s="58">
        <v>8120.2</v>
      </c>
      <c r="E327" s="58">
        <v>144890</v>
      </c>
      <c r="F327" s="58">
        <v>-3.8501</v>
      </c>
      <c r="G327" s="58">
        <v>-1048.6</v>
      </c>
      <c r="H327" s="58">
        <v>214.4</v>
      </c>
      <c r="I327" s="58">
        <v>0.05617</v>
      </c>
      <c r="J327" s="58">
        <v>0</v>
      </c>
      <c r="K327" s="58">
        <v>14.419</v>
      </c>
      <c r="L327" s="58">
        <v>0.91843</v>
      </c>
      <c r="M327" s="58">
        <v>3.876E-05</v>
      </c>
      <c r="N327" s="58">
        <v>0</v>
      </c>
      <c r="O327" s="58">
        <v>0</v>
      </c>
      <c r="P327" s="58">
        <v>0</v>
      </c>
    </row>
    <row r="328" spans="1:16" ht="12.75">
      <c r="A328" s="58" t="s">
        <v>153</v>
      </c>
      <c r="B328" s="58">
        <v>0.5743055555555555</v>
      </c>
      <c r="C328" s="58">
        <v>4888.5</v>
      </c>
      <c r="D328" s="58">
        <v>8027.9</v>
      </c>
      <c r="E328" s="58">
        <v>144910</v>
      </c>
      <c r="F328" s="58">
        <v>-3.5086</v>
      </c>
      <c r="G328" s="58">
        <v>-1029.3</v>
      </c>
      <c r="H328" s="58">
        <v>218.1</v>
      </c>
      <c r="I328" s="58">
        <v>0.00030177</v>
      </c>
      <c r="J328" s="58">
        <v>0</v>
      </c>
      <c r="K328" s="58">
        <v>14.424</v>
      </c>
      <c r="L328" s="58">
        <v>0.91872</v>
      </c>
      <c r="M328" s="58">
        <v>2.0835E-07</v>
      </c>
      <c r="N328" s="58">
        <v>0</v>
      </c>
      <c r="O328" s="58">
        <v>0</v>
      </c>
      <c r="P328" s="58">
        <v>0</v>
      </c>
    </row>
    <row r="329" spans="1:16" ht="12.75">
      <c r="A329" s="58" t="s">
        <v>153</v>
      </c>
      <c r="B329" s="58">
        <v>0.5743171296296297</v>
      </c>
      <c r="C329" s="58">
        <v>4888.5</v>
      </c>
      <c r="D329" s="58">
        <v>7803</v>
      </c>
      <c r="E329" s="58">
        <v>145080</v>
      </c>
      <c r="F329" s="58">
        <v>-3.84</v>
      </c>
      <c r="G329" s="58">
        <v>-1009.4</v>
      </c>
      <c r="H329" s="58">
        <v>213.4</v>
      </c>
      <c r="I329" s="58">
        <v>1.0694</v>
      </c>
      <c r="J329" s="58">
        <v>0</v>
      </c>
      <c r="K329" s="58">
        <v>14.435</v>
      </c>
      <c r="L329" s="58">
        <v>0.91942</v>
      </c>
      <c r="M329" s="58">
        <v>0.00073706</v>
      </c>
      <c r="N329" s="58">
        <v>0</v>
      </c>
      <c r="O329" s="58">
        <v>0</v>
      </c>
      <c r="P329" s="58">
        <v>0</v>
      </c>
    </row>
    <row r="330" spans="1:16" ht="12.75">
      <c r="A330" s="58" t="s">
        <v>153</v>
      </c>
      <c r="B330" s="58">
        <v>0.5743287037037037</v>
      </c>
      <c r="C330" s="58">
        <v>4888.5</v>
      </c>
      <c r="D330" s="58">
        <v>8120.5</v>
      </c>
      <c r="E330" s="58">
        <v>144920</v>
      </c>
      <c r="F330" s="58">
        <v>-3.8573</v>
      </c>
      <c r="G330" s="58">
        <v>-1013.6</v>
      </c>
      <c r="H330" s="58">
        <v>207.13</v>
      </c>
      <c r="I330" s="58">
        <v>0.31871</v>
      </c>
      <c r="J330" s="58">
        <v>0</v>
      </c>
      <c r="K330" s="58">
        <v>14.422</v>
      </c>
      <c r="L330" s="58">
        <v>0.91862</v>
      </c>
      <c r="M330" s="58">
        <v>0.00021995</v>
      </c>
      <c r="N330" s="58">
        <v>0</v>
      </c>
      <c r="O330" s="58">
        <v>0</v>
      </c>
      <c r="P330" s="58">
        <v>0</v>
      </c>
    </row>
    <row r="331" spans="1:16" ht="12.75">
      <c r="A331" s="58" t="s">
        <v>153</v>
      </c>
      <c r="B331" s="58">
        <v>0.5743402777777777</v>
      </c>
      <c r="C331" s="58">
        <v>4888.5</v>
      </c>
      <c r="D331" s="58">
        <v>8122</v>
      </c>
      <c r="E331" s="58">
        <v>144890</v>
      </c>
      <c r="F331" s="58">
        <v>-3.7395</v>
      </c>
      <c r="G331" s="58">
        <v>-1006.7</v>
      </c>
      <c r="H331" s="58">
        <v>214.89</v>
      </c>
      <c r="I331" s="58">
        <v>0.45389</v>
      </c>
      <c r="J331" s="58">
        <v>0</v>
      </c>
      <c r="K331" s="58">
        <v>14.422</v>
      </c>
      <c r="L331" s="58">
        <v>0.91859</v>
      </c>
      <c r="M331" s="58">
        <v>0.00031326</v>
      </c>
      <c r="N331" s="58">
        <v>0</v>
      </c>
      <c r="O331" s="58">
        <v>0</v>
      </c>
      <c r="P331" s="58">
        <v>0</v>
      </c>
    </row>
    <row r="332" spans="1:16" ht="12.75">
      <c r="A332" s="58" t="s">
        <v>153</v>
      </c>
      <c r="B332" s="58">
        <v>0.5743518518518519</v>
      </c>
      <c r="C332" s="58">
        <v>4888.5</v>
      </c>
      <c r="D332" s="58">
        <v>8004.9</v>
      </c>
      <c r="E332" s="58">
        <v>144930</v>
      </c>
      <c r="F332" s="58">
        <v>-3.8095</v>
      </c>
      <c r="G332" s="58">
        <v>-1044.1</v>
      </c>
      <c r="H332" s="58">
        <v>215.02</v>
      </c>
      <c r="I332" s="58">
        <v>0.73414</v>
      </c>
      <c r="J332" s="58">
        <v>0</v>
      </c>
      <c r="K332" s="58">
        <v>14.424</v>
      </c>
      <c r="L332" s="58">
        <v>0.91874</v>
      </c>
      <c r="M332" s="58">
        <v>0.00050662</v>
      </c>
      <c r="N332" s="58">
        <v>0</v>
      </c>
      <c r="O332" s="58">
        <v>0</v>
      </c>
      <c r="P332" s="58">
        <v>0</v>
      </c>
    </row>
    <row r="333" spans="1:16" ht="12.75">
      <c r="A333" s="58" t="s">
        <v>153</v>
      </c>
      <c r="B333" s="58">
        <v>0.5743634259259259</v>
      </c>
      <c r="C333" s="58">
        <v>4888.5</v>
      </c>
      <c r="D333" s="58">
        <v>7718.3</v>
      </c>
      <c r="E333" s="58">
        <v>145120</v>
      </c>
      <c r="F333" s="58">
        <v>-3.5204</v>
      </c>
      <c r="G333" s="58">
        <v>-1072.9</v>
      </c>
      <c r="H333" s="58">
        <v>217.35</v>
      </c>
      <c r="I333" s="58">
        <v>0.30032</v>
      </c>
      <c r="J333" s="58">
        <v>0</v>
      </c>
      <c r="K333" s="58">
        <v>14.434</v>
      </c>
      <c r="L333" s="58">
        <v>0.91936</v>
      </c>
      <c r="M333" s="58">
        <v>0.00020691</v>
      </c>
      <c r="N333" s="58">
        <v>0</v>
      </c>
      <c r="O333" s="58">
        <v>0</v>
      </c>
      <c r="P333" s="58">
        <v>0</v>
      </c>
    </row>
    <row r="334" spans="1:16" ht="12.75">
      <c r="A334" s="58" t="s">
        <v>153</v>
      </c>
      <c r="B334" s="58">
        <v>0.574375</v>
      </c>
      <c r="C334" s="58">
        <v>4888.5</v>
      </c>
      <c r="D334" s="58">
        <v>7723.6</v>
      </c>
      <c r="E334" s="58">
        <v>145140</v>
      </c>
      <c r="F334" s="58">
        <v>-3.864</v>
      </c>
      <c r="G334" s="58">
        <v>-1084.5</v>
      </c>
      <c r="H334" s="58">
        <v>219.52</v>
      </c>
      <c r="I334" s="58">
        <v>0.36086</v>
      </c>
      <c r="J334" s="58">
        <v>0</v>
      </c>
      <c r="K334" s="58">
        <v>14.433</v>
      </c>
      <c r="L334" s="58">
        <v>0.91929</v>
      </c>
      <c r="M334" s="58">
        <v>0.00024874</v>
      </c>
      <c r="N334" s="58">
        <v>0</v>
      </c>
      <c r="O334" s="58">
        <v>0</v>
      </c>
      <c r="P334" s="58">
        <v>0</v>
      </c>
    </row>
    <row r="335" spans="1:16" ht="12.75">
      <c r="A335" s="58" t="s">
        <v>153</v>
      </c>
      <c r="B335" s="58">
        <v>0.574386574074074</v>
      </c>
      <c r="C335" s="58">
        <v>4888.5</v>
      </c>
      <c r="D335" s="58">
        <v>7864.8</v>
      </c>
      <c r="E335" s="58">
        <v>145070</v>
      </c>
      <c r="F335" s="58">
        <v>-3.9578</v>
      </c>
      <c r="G335" s="58">
        <v>-1075.5</v>
      </c>
      <c r="H335" s="58">
        <v>216.57</v>
      </c>
      <c r="I335" s="58">
        <v>0.10744</v>
      </c>
      <c r="J335" s="58">
        <v>0</v>
      </c>
      <c r="K335" s="58">
        <v>14.428</v>
      </c>
      <c r="L335" s="58">
        <v>0.91898</v>
      </c>
      <c r="M335" s="58">
        <v>7.4061E-05</v>
      </c>
      <c r="N335" s="58">
        <v>0</v>
      </c>
      <c r="O335" s="58">
        <v>0</v>
      </c>
      <c r="P335" s="58">
        <v>0</v>
      </c>
    </row>
    <row r="336" spans="1:16" ht="12.75">
      <c r="A336" s="58" t="s">
        <v>153</v>
      </c>
      <c r="B336" s="58">
        <v>0.5743981481481482</v>
      </c>
      <c r="C336" s="58">
        <v>4888.5</v>
      </c>
      <c r="D336" s="58">
        <v>8022.9</v>
      </c>
      <c r="E336" s="58">
        <v>144990</v>
      </c>
      <c r="F336" s="58">
        <v>-3.8703</v>
      </c>
      <c r="G336" s="58">
        <v>-1074.6</v>
      </c>
      <c r="H336" s="58">
        <v>206.47</v>
      </c>
      <c r="I336" s="58">
        <v>-0.38793</v>
      </c>
      <c r="J336" s="58">
        <v>0</v>
      </c>
      <c r="K336" s="58">
        <v>14.422</v>
      </c>
      <c r="L336" s="58">
        <v>0.91863</v>
      </c>
      <c r="M336" s="58">
        <v>-0.00026747</v>
      </c>
      <c r="N336" s="58">
        <v>0</v>
      </c>
      <c r="O336" s="58">
        <v>0</v>
      </c>
      <c r="P336" s="58">
        <v>0</v>
      </c>
    </row>
    <row r="337" spans="1:16" ht="12.75">
      <c r="A337" s="58" t="s">
        <v>153</v>
      </c>
      <c r="B337" s="58">
        <v>0.5744097222222222</v>
      </c>
      <c r="C337" s="58">
        <v>4888.5</v>
      </c>
      <c r="D337" s="58">
        <v>8060.9</v>
      </c>
      <c r="E337" s="58">
        <v>144930</v>
      </c>
      <c r="F337" s="58">
        <v>-3.8492</v>
      </c>
      <c r="G337" s="58">
        <v>-1059.7</v>
      </c>
      <c r="H337" s="58">
        <v>202.38</v>
      </c>
      <c r="I337" s="58">
        <v>0.36157</v>
      </c>
      <c r="J337" s="58">
        <v>0</v>
      </c>
      <c r="K337" s="58">
        <v>14.422</v>
      </c>
      <c r="L337" s="58">
        <v>0.91861</v>
      </c>
      <c r="M337" s="58">
        <v>0.00024947</v>
      </c>
      <c r="N337" s="58">
        <v>0</v>
      </c>
      <c r="O337" s="58">
        <v>0</v>
      </c>
      <c r="P337" s="58">
        <v>0</v>
      </c>
    </row>
    <row r="338" spans="1:16" ht="12.75">
      <c r="A338" s="58" t="s">
        <v>153</v>
      </c>
      <c r="B338" s="58">
        <v>0.5744212962962963</v>
      </c>
      <c r="C338" s="58">
        <v>4888.5</v>
      </c>
      <c r="D338" s="58">
        <v>8064.1</v>
      </c>
      <c r="E338" s="58">
        <v>144920</v>
      </c>
      <c r="F338" s="58">
        <v>-3.724</v>
      </c>
      <c r="G338" s="58">
        <v>-1041</v>
      </c>
      <c r="H338" s="58">
        <v>203.49</v>
      </c>
      <c r="I338" s="58">
        <v>0.0039722</v>
      </c>
      <c r="J338" s="58">
        <v>0</v>
      </c>
      <c r="K338" s="58">
        <v>14.423</v>
      </c>
      <c r="L338" s="58">
        <v>0.91867</v>
      </c>
      <c r="M338" s="58">
        <v>2.7412E-06</v>
      </c>
      <c r="N338" s="58">
        <v>0</v>
      </c>
      <c r="O338" s="58">
        <v>0</v>
      </c>
      <c r="P338" s="58">
        <v>0</v>
      </c>
    </row>
    <row r="339" spans="1:16" ht="12.75">
      <c r="A339" s="58" t="s">
        <v>153</v>
      </c>
      <c r="B339" s="58">
        <v>0.5744328703703704</v>
      </c>
      <c r="C339" s="58">
        <v>4888.5</v>
      </c>
      <c r="D339" s="58">
        <v>8017.2</v>
      </c>
      <c r="E339" s="58">
        <v>144970</v>
      </c>
      <c r="F339" s="58">
        <v>-3.7448</v>
      </c>
      <c r="G339" s="58">
        <v>-1018.9</v>
      </c>
      <c r="H339" s="58">
        <v>204.78</v>
      </c>
      <c r="I339" s="58">
        <v>1.7387E-05</v>
      </c>
      <c r="J339" s="58">
        <v>0</v>
      </c>
      <c r="K339" s="58">
        <v>14.426</v>
      </c>
      <c r="L339" s="58">
        <v>0.91888</v>
      </c>
      <c r="M339" s="58">
        <v>1.1993E-08</v>
      </c>
      <c r="N339" s="58">
        <v>0</v>
      </c>
      <c r="O339" s="58">
        <v>0</v>
      </c>
      <c r="P339" s="58">
        <v>0</v>
      </c>
    </row>
    <row r="340" spans="1:16" ht="12.75">
      <c r="A340" s="58" t="s">
        <v>153</v>
      </c>
      <c r="B340" s="58">
        <v>0.5744444444444444</v>
      </c>
      <c r="C340" s="58">
        <v>4888.5</v>
      </c>
      <c r="D340" s="58">
        <v>7881.4</v>
      </c>
      <c r="E340" s="58">
        <v>145020</v>
      </c>
      <c r="F340" s="58">
        <v>-4.1266</v>
      </c>
      <c r="G340" s="58">
        <v>-1015.2</v>
      </c>
      <c r="H340" s="58">
        <v>213.59</v>
      </c>
      <c r="I340" s="58">
        <v>0.10147</v>
      </c>
      <c r="J340" s="58">
        <v>0</v>
      </c>
      <c r="K340" s="58">
        <v>14.431</v>
      </c>
      <c r="L340" s="58">
        <v>0.91919</v>
      </c>
      <c r="M340" s="58">
        <v>6.9943E-05</v>
      </c>
      <c r="N340" s="58">
        <v>0</v>
      </c>
      <c r="O340" s="58">
        <v>0</v>
      </c>
      <c r="P340" s="58">
        <v>0</v>
      </c>
    </row>
    <row r="341" spans="1:16" ht="12.75">
      <c r="A341" s="58" t="s">
        <v>153</v>
      </c>
      <c r="B341" s="58">
        <v>0.5744560185185185</v>
      </c>
      <c r="C341" s="58">
        <v>4888.5</v>
      </c>
      <c r="D341" s="58">
        <v>7634.6</v>
      </c>
      <c r="E341" s="58">
        <v>145150</v>
      </c>
      <c r="F341" s="58">
        <v>-4.0784</v>
      </c>
      <c r="G341" s="58">
        <v>-1031.9</v>
      </c>
      <c r="H341" s="58">
        <v>208.32</v>
      </c>
      <c r="I341" s="58">
        <v>0.60497</v>
      </c>
      <c r="J341" s="58">
        <v>0</v>
      </c>
      <c r="K341" s="58">
        <v>14.441</v>
      </c>
      <c r="L341" s="58">
        <v>0.9198</v>
      </c>
      <c r="M341" s="58">
        <v>0.00041679</v>
      </c>
      <c r="N341" s="58">
        <v>0</v>
      </c>
      <c r="O341" s="58">
        <v>0</v>
      </c>
      <c r="P341" s="58">
        <v>0</v>
      </c>
    </row>
    <row r="342" spans="1:16" ht="12.75">
      <c r="A342" s="58" t="s">
        <v>153</v>
      </c>
      <c r="B342" s="58">
        <v>0.5744675925925926</v>
      </c>
      <c r="C342" s="58">
        <v>4888.5</v>
      </c>
      <c r="D342" s="58">
        <v>7911</v>
      </c>
      <c r="E342" s="58">
        <v>145050</v>
      </c>
      <c r="F342" s="58">
        <v>-3.8572</v>
      </c>
      <c r="G342" s="58">
        <v>-1049.7</v>
      </c>
      <c r="H342" s="58">
        <v>200.5</v>
      </c>
      <c r="I342" s="58">
        <v>0.96506</v>
      </c>
      <c r="J342" s="58">
        <v>0</v>
      </c>
      <c r="K342" s="58">
        <v>14.429</v>
      </c>
      <c r="L342" s="58">
        <v>0.91906</v>
      </c>
      <c r="M342" s="58">
        <v>0.00066548</v>
      </c>
      <c r="N342" s="58">
        <v>0</v>
      </c>
      <c r="O342" s="58">
        <v>0</v>
      </c>
      <c r="P342" s="58">
        <v>0</v>
      </c>
    </row>
    <row r="343" spans="1:16" ht="12.75">
      <c r="A343" s="58" t="s">
        <v>153</v>
      </c>
      <c r="B343" s="58">
        <v>0.5744791666666667</v>
      </c>
      <c r="C343" s="58">
        <v>4888.5</v>
      </c>
      <c r="D343" s="58">
        <v>8016.6</v>
      </c>
      <c r="E343" s="58">
        <v>144960</v>
      </c>
      <c r="F343" s="58">
        <v>-3.9775</v>
      </c>
      <c r="G343" s="58">
        <v>-1047.1</v>
      </c>
      <c r="H343" s="58">
        <v>206.82</v>
      </c>
      <c r="I343" s="58">
        <v>0.51709</v>
      </c>
      <c r="J343" s="58">
        <v>0</v>
      </c>
      <c r="K343" s="58">
        <v>14.424</v>
      </c>
      <c r="L343" s="58">
        <v>0.91875</v>
      </c>
      <c r="M343" s="58">
        <v>0.00035672</v>
      </c>
      <c r="N343" s="58">
        <v>0</v>
      </c>
      <c r="O343" s="58">
        <v>0</v>
      </c>
      <c r="P343" s="58">
        <v>0</v>
      </c>
    </row>
    <row r="344" spans="1:16" ht="12.75">
      <c r="A344" s="58" t="s">
        <v>153</v>
      </c>
      <c r="B344" s="58">
        <v>0.5744907407407408</v>
      </c>
      <c r="C344" s="58">
        <v>4888.5</v>
      </c>
      <c r="D344" s="58">
        <v>8125.1</v>
      </c>
      <c r="E344" s="58">
        <v>144910</v>
      </c>
      <c r="F344" s="58">
        <v>-3.7898</v>
      </c>
      <c r="G344" s="58">
        <v>-1043.8</v>
      </c>
      <c r="H344" s="58">
        <v>207.22</v>
      </c>
      <c r="I344" s="58">
        <v>0.9605</v>
      </c>
      <c r="J344" s="58">
        <v>0</v>
      </c>
      <c r="K344" s="58">
        <v>14.42</v>
      </c>
      <c r="L344" s="58">
        <v>0.91848</v>
      </c>
      <c r="M344" s="58">
        <v>0.00066286</v>
      </c>
      <c r="N344" s="58">
        <v>0</v>
      </c>
      <c r="O344" s="58">
        <v>0</v>
      </c>
      <c r="P344" s="58">
        <v>0</v>
      </c>
    </row>
    <row r="345" spans="1:16" ht="12.75">
      <c r="A345" s="58" t="s">
        <v>153</v>
      </c>
      <c r="B345" s="58">
        <v>0.5745023148148148</v>
      </c>
      <c r="C345" s="58">
        <v>4888.5</v>
      </c>
      <c r="D345" s="58">
        <v>7964.3</v>
      </c>
      <c r="E345" s="58">
        <v>144980</v>
      </c>
      <c r="F345" s="58">
        <v>-3.9648</v>
      </c>
      <c r="G345" s="58">
        <v>-1078.8</v>
      </c>
      <c r="H345" s="58">
        <v>210.22</v>
      </c>
      <c r="I345" s="58">
        <v>-0.15604</v>
      </c>
      <c r="J345" s="58">
        <v>0</v>
      </c>
      <c r="K345" s="58">
        <v>14.424</v>
      </c>
      <c r="L345" s="58">
        <v>0.91874</v>
      </c>
      <c r="M345" s="58">
        <v>-0.00010761</v>
      </c>
      <c r="N345" s="58">
        <v>0</v>
      </c>
      <c r="O345" s="58">
        <v>0</v>
      </c>
      <c r="P345" s="58">
        <v>0</v>
      </c>
    </row>
    <row r="346" spans="1:16" ht="12.75">
      <c r="A346" s="58" t="s">
        <v>153</v>
      </c>
      <c r="B346" s="58">
        <v>0.5745138888888889</v>
      </c>
      <c r="C346" s="58">
        <v>4888.5</v>
      </c>
      <c r="D346" s="58">
        <v>7738.3</v>
      </c>
      <c r="E346" s="58">
        <v>145110</v>
      </c>
      <c r="F346" s="58">
        <v>-3.9811</v>
      </c>
      <c r="G346" s="58">
        <v>-1075.9</v>
      </c>
      <c r="H346" s="58">
        <v>203.1</v>
      </c>
      <c r="I346" s="58">
        <v>0.55687</v>
      </c>
      <c r="J346" s="58">
        <v>0</v>
      </c>
      <c r="K346" s="58">
        <v>14.434</v>
      </c>
      <c r="L346" s="58">
        <v>0.91938</v>
      </c>
      <c r="M346" s="58">
        <v>0.0003837</v>
      </c>
      <c r="N346" s="58">
        <v>0</v>
      </c>
      <c r="O346" s="58">
        <v>0</v>
      </c>
      <c r="P346" s="58">
        <v>0</v>
      </c>
    </row>
    <row r="347" spans="1:16" ht="12.75">
      <c r="A347" s="58" t="s">
        <v>153</v>
      </c>
      <c r="B347" s="58">
        <v>0.5745254629629629</v>
      </c>
      <c r="C347" s="58">
        <v>4888.5</v>
      </c>
      <c r="D347" s="58">
        <v>7871.2</v>
      </c>
      <c r="E347" s="58">
        <v>145040</v>
      </c>
      <c r="F347" s="58">
        <v>-4.0836</v>
      </c>
      <c r="G347" s="58">
        <v>-1046.5</v>
      </c>
      <c r="H347" s="58">
        <v>215.4</v>
      </c>
      <c r="I347" s="58">
        <v>0.17341</v>
      </c>
      <c r="J347" s="58">
        <v>0</v>
      </c>
      <c r="K347" s="58">
        <v>14.43</v>
      </c>
      <c r="L347" s="58">
        <v>0.91908</v>
      </c>
      <c r="M347" s="58">
        <v>0.00011951</v>
      </c>
      <c r="N347" s="58">
        <v>0</v>
      </c>
      <c r="O347" s="58">
        <v>0</v>
      </c>
      <c r="P347" s="58">
        <v>0</v>
      </c>
    </row>
    <row r="348" spans="1:16" ht="12.75">
      <c r="A348" s="58" t="s">
        <v>153</v>
      </c>
      <c r="B348" s="58">
        <v>0.5745370370370371</v>
      </c>
      <c r="C348" s="58">
        <v>4888.5</v>
      </c>
      <c r="D348" s="58">
        <v>8038</v>
      </c>
      <c r="E348" s="58">
        <v>144960</v>
      </c>
      <c r="F348" s="58">
        <v>-3.8416</v>
      </c>
      <c r="G348" s="58">
        <v>-1047.2</v>
      </c>
      <c r="H348" s="58">
        <v>204.07</v>
      </c>
      <c r="I348" s="58">
        <v>0.38916</v>
      </c>
      <c r="J348" s="58">
        <v>0</v>
      </c>
      <c r="K348" s="58">
        <v>14.424</v>
      </c>
      <c r="L348" s="58">
        <v>0.91871</v>
      </c>
      <c r="M348" s="58">
        <v>0.00026844</v>
      </c>
      <c r="N348" s="58">
        <v>0</v>
      </c>
      <c r="O348" s="58">
        <v>0</v>
      </c>
      <c r="P348" s="58">
        <v>0</v>
      </c>
    </row>
    <row r="349" spans="1:16" ht="12.75">
      <c r="A349" s="58" t="s">
        <v>153</v>
      </c>
      <c r="B349" s="58">
        <v>0.5745486111111111</v>
      </c>
      <c r="C349" s="58">
        <v>4888.5</v>
      </c>
      <c r="D349" s="58">
        <v>7926.2</v>
      </c>
      <c r="E349" s="58">
        <v>144990</v>
      </c>
      <c r="F349" s="58">
        <v>-3.9229</v>
      </c>
      <c r="G349" s="58">
        <v>-1062.9</v>
      </c>
      <c r="H349" s="58">
        <v>207.83</v>
      </c>
      <c r="I349" s="58">
        <v>0.36211</v>
      </c>
      <c r="J349" s="58">
        <v>0</v>
      </c>
      <c r="K349" s="58">
        <v>14.427</v>
      </c>
      <c r="L349" s="58">
        <v>0.91891</v>
      </c>
      <c r="M349" s="58">
        <v>0.00024978</v>
      </c>
      <c r="N349" s="58">
        <v>0</v>
      </c>
      <c r="O349" s="58">
        <v>0</v>
      </c>
      <c r="P349" s="58">
        <v>0</v>
      </c>
    </row>
    <row r="350" spans="1:16" ht="12.75">
      <c r="A350" s="58" t="s">
        <v>153</v>
      </c>
      <c r="B350" s="58">
        <v>0.5745601851851853</v>
      </c>
      <c r="C350" s="58">
        <v>4888.5</v>
      </c>
      <c r="D350" s="58">
        <v>7571.5</v>
      </c>
      <c r="E350" s="58">
        <v>145200</v>
      </c>
      <c r="F350" s="58">
        <v>-4.1739</v>
      </c>
      <c r="G350" s="58">
        <v>-1059.5</v>
      </c>
      <c r="H350" s="58">
        <v>215.22</v>
      </c>
      <c r="I350" s="58">
        <v>0.37315</v>
      </c>
      <c r="J350" s="58">
        <v>0</v>
      </c>
      <c r="K350" s="58">
        <v>14.441</v>
      </c>
      <c r="L350" s="58">
        <v>0.91981</v>
      </c>
      <c r="M350" s="58">
        <v>0.00025701</v>
      </c>
      <c r="N350" s="58">
        <v>0</v>
      </c>
      <c r="O350" s="58">
        <v>0</v>
      </c>
      <c r="P350" s="58">
        <v>0</v>
      </c>
    </row>
    <row r="351" spans="1:16" ht="12.75">
      <c r="A351" s="58" t="s">
        <v>153</v>
      </c>
      <c r="B351" s="58">
        <v>0.5745717592592593</v>
      </c>
      <c r="C351" s="58">
        <v>4888.5</v>
      </c>
      <c r="D351" s="58">
        <v>8285.9</v>
      </c>
      <c r="E351" s="58">
        <v>144870</v>
      </c>
      <c r="F351" s="58">
        <v>-4.1076</v>
      </c>
      <c r="G351" s="58">
        <v>-1070.2</v>
      </c>
      <c r="H351" s="58">
        <v>206.94</v>
      </c>
      <c r="I351" s="58">
        <v>0.3898</v>
      </c>
      <c r="J351" s="58">
        <v>0</v>
      </c>
      <c r="K351" s="58">
        <v>14.412</v>
      </c>
      <c r="L351" s="58">
        <v>0.91797</v>
      </c>
      <c r="M351" s="58">
        <v>0.00026884</v>
      </c>
      <c r="N351" s="58">
        <v>0</v>
      </c>
      <c r="O351" s="58">
        <v>0</v>
      </c>
      <c r="P351" s="58">
        <v>0</v>
      </c>
    </row>
    <row r="352" spans="1:16" ht="12.75">
      <c r="A352" s="58" t="s">
        <v>153</v>
      </c>
      <c r="B352" s="58">
        <v>0.5745833333333333</v>
      </c>
      <c r="C352" s="58">
        <v>4888.5</v>
      </c>
      <c r="D352" s="58">
        <v>7981.1</v>
      </c>
      <c r="E352" s="58">
        <v>144940</v>
      </c>
      <c r="F352" s="58">
        <v>-4.091</v>
      </c>
      <c r="G352" s="58">
        <v>-1026.9</v>
      </c>
      <c r="H352" s="58">
        <v>207.82</v>
      </c>
      <c r="I352" s="58">
        <v>-0.36186</v>
      </c>
      <c r="J352" s="58">
        <v>0</v>
      </c>
      <c r="K352" s="58">
        <v>14.427</v>
      </c>
      <c r="L352" s="58">
        <v>0.91891</v>
      </c>
      <c r="M352" s="58">
        <v>-0.00024983</v>
      </c>
      <c r="N352" s="58">
        <v>0</v>
      </c>
      <c r="O352" s="58">
        <v>0</v>
      </c>
      <c r="P352" s="58">
        <v>0</v>
      </c>
    </row>
    <row r="353" spans="1:16" ht="12.75">
      <c r="A353" s="58" t="s">
        <v>153</v>
      </c>
      <c r="B353" s="58">
        <v>0.5745949074074074</v>
      </c>
      <c r="C353" s="58">
        <v>4888.5</v>
      </c>
      <c r="D353" s="58">
        <v>7676</v>
      </c>
      <c r="E353" s="58">
        <v>145140</v>
      </c>
      <c r="F353" s="58">
        <v>-4.5354</v>
      </c>
      <c r="G353" s="58">
        <v>-998.95</v>
      </c>
      <c r="H353" s="58">
        <v>211.63</v>
      </c>
      <c r="I353" s="58">
        <v>-0.0028702</v>
      </c>
      <c r="J353" s="58">
        <v>0</v>
      </c>
      <c r="K353" s="58">
        <v>14.441</v>
      </c>
      <c r="L353" s="58">
        <v>0.91981</v>
      </c>
      <c r="M353" s="58">
        <v>-1.9773E-06</v>
      </c>
      <c r="N353" s="58">
        <v>0</v>
      </c>
      <c r="O353" s="58">
        <v>0</v>
      </c>
      <c r="P353" s="58">
        <v>0</v>
      </c>
    </row>
    <row r="354" spans="1:16" ht="12.75">
      <c r="A354" s="58" t="s">
        <v>153</v>
      </c>
      <c r="B354" s="58">
        <v>0.5746064814814814</v>
      </c>
      <c r="C354" s="58">
        <v>4888.5</v>
      </c>
      <c r="D354" s="58">
        <v>7885.5</v>
      </c>
      <c r="E354" s="58">
        <v>145040</v>
      </c>
      <c r="F354" s="58">
        <v>-4.2684</v>
      </c>
      <c r="G354" s="58">
        <v>-1037.9</v>
      </c>
      <c r="H354" s="58">
        <v>214.75</v>
      </c>
      <c r="I354" s="58">
        <v>0.69234</v>
      </c>
      <c r="J354" s="58">
        <v>0</v>
      </c>
      <c r="K354" s="58">
        <v>14.43</v>
      </c>
      <c r="L354" s="58">
        <v>0.91908</v>
      </c>
      <c r="M354" s="58">
        <v>0.00047737</v>
      </c>
      <c r="N354" s="58">
        <v>0</v>
      </c>
      <c r="O354" s="58">
        <v>0</v>
      </c>
      <c r="P354" s="58">
        <v>0</v>
      </c>
    </row>
    <row r="355" spans="1:16" ht="12.75">
      <c r="A355" s="58" t="s">
        <v>153</v>
      </c>
      <c r="B355" s="58">
        <v>0.5746180555555556</v>
      </c>
      <c r="C355" s="58">
        <v>4888.5</v>
      </c>
      <c r="D355" s="58">
        <v>7836.1</v>
      </c>
      <c r="E355" s="58">
        <v>145060</v>
      </c>
      <c r="F355" s="58">
        <v>-3.9695</v>
      </c>
      <c r="G355" s="58">
        <v>-1073.2</v>
      </c>
      <c r="H355" s="58">
        <v>213.6</v>
      </c>
      <c r="I355" s="58">
        <v>0.083323</v>
      </c>
      <c r="J355" s="58">
        <v>0</v>
      </c>
      <c r="K355" s="58">
        <v>14.429</v>
      </c>
      <c r="L355" s="58">
        <v>0.91908</v>
      </c>
      <c r="M355" s="58">
        <v>5.7436E-05</v>
      </c>
      <c r="N355" s="58">
        <v>0</v>
      </c>
      <c r="O355" s="58">
        <v>0</v>
      </c>
      <c r="P355" s="58">
        <v>0</v>
      </c>
    </row>
    <row r="356" spans="1:16" ht="12.75">
      <c r="A356" s="58" t="s">
        <v>153</v>
      </c>
      <c r="B356" s="58">
        <v>0.5746296296296296</v>
      </c>
      <c r="C356" s="58">
        <v>4888.5</v>
      </c>
      <c r="D356" s="58">
        <v>7918.7</v>
      </c>
      <c r="E356" s="58">
        <v>145020</v>
      </c>
      <c r="F356" s="58">
        <v>-4.0593</v>
      </c>
      <c r="G356" s="58">
        <v>-1092</v>
      </c>
      <c r="H356" s="58">
        <v>212.13</v>
      </c>
      <c r="I356" s="58">
        <v>0.35746</v>
      </c>
      <c r="J356" s="58">
        <v>0</v>
      </c>
      <c r="K356" s="58">
        <v>14.425</v>
      </c>
      <c r="L356" s="58">
        <v>0.91879</v>
      </c>
      <c r="M356" s="58">
        <v>0.00024648</v>
      </c>
      <c r="N356" s="58">
        <v>0</v>
      </c>
      <c r="O356" s="58">
        <v>0</v>
      </c>
      <c r="P356" s="58">
        <v>0</v>
      </c>
    </row>
    <row r="357" spans="1:16" ht="12.75">
      <c r="A357" s="58" t="s">
        <v>153</v>
      </c>
      <c r="B357" s="58">
        <v>0.5746412037037038</v>
      </c>
      <c r="C357" s="58">
        <v>4888.5</v>
      </c>
      <c r="D357" s="58">
        <v>8100.5</v>
      </c>
      <c r="E357" s="58">
        <v>144940</v>
      </c>
      <c r="F357" s="58">
        <v>-4.1213</v>
      </c>
      <c r="G357" s="58">
        <v>-1080.9</v>
      </c>
      <c r="H357" s="58">
        <v>205.06</v>
      </c>
      <c r="I357" s="58">
        <v>1.2512</v>
      </c>
      <c r="J357" s="58">
        <v>0</v>
      </c>
      <c r="K357" s="58">
        <v>14.419</v>
      </c>
      <c r="L357" s="58">
        <v>0.91841</v>
      </c>
      <c r="M357" s="58">
        <v>0.00086324</v>
      </c>
      <c r="N357" s="58">
        <v>0</v>
      </c>
      <c r="O357" s="58">
        <v>0</v>
      </c>
      <c r="P357" s="58">
        <v>0</v>
      </c>
    </row>
    <row r="358" spans="1:16" ht="12.75">
      <c r="A358" s="58" t="s">
        <v>153</v>
      </c>
      <c r="B358" s="58">
        <v>0.5746527777777778</v>
      </c>
      <c r="C358" s="58">
        <v>4888.5</v>
      </c>
      <c r="D358" s="58">
        <v>8167.6</v>
      </c>
      <c r="E358" s="58">
        <v>144910</v>
      </c>
      <c r="F358" s="58">
        <v>-4.0571</v>
      </c>
      <c r="G358" s="58">
        <v>-1066</v>
      </c>
      <c r="H358" s="58">
        <v>212.09</v>
      </c>
      <c r="I358" s="58">
        <v>0.30226</v>
      </c>
      <c r="J358" s="58">
        <v>0</v>
      </c>
      <c r="K358" s="58">
        <v>14.417</v>
      </c>
      <c r="L358" s="58">
        <v>0.91825</v>
      </c>
      <c r="M358" s="58">
        <v>0.00020855</v>
      </c>
      <c r="N358" s="58">
        <v>0</v>
      </c>
      <c r="O358" s="58">
        <v>0</v>
      </c>
      <c r="P358" s="58">
        <v>0</v>
      </c>
    </row>
    <row r="359" spans="1:16" ht="12.75">
      <c r="A359" s="58" t="s">
        <v>153</v>
      </c>
      <c r="B359" s="58">
        <v>0.5746643518518518</v>
      </c>
      <c r="C359" s="58">
        <v>4888.5</v>
      </c>
      <c r="D359" s="58">
        <v>7990</v>
      </c>
      <c r="E359" s="58">
        <v>144970</v>
      </c>
      <c r="F359" s="58">
        <v>-4.1741</v>
      </c>
      <c r="G359" s="58">
        <v>-1083.5</v>
      </c>
      <c r="H359" s="58">
        <v>208.87</v>
      </c>
      <c r="I359" s="58">
        <v>0.75201</v>
      </c>
      <c r="J359" s="58">
        <v>0</v>
      </c>
      <c r="K359" s="58">
        <v>14.423</v>
      </c>
      <c r="L359" s="58">
        <v>0.91866</v>
      </c>
      <c r="M359" s="58">
        <v>0.00051858</v>
      </c>
      <c r="N359" s="58">
        <v>0</v>
      </c>
      <c r="O359" s="58">
        <v>0</v>
      </c>
      <c r="P359" s="58">
        <v>0</v>
      </c>
    </row>
    <row r="360" spans="1:16" ht="12.75">
      <c r="A360" s="58" t="s">
        <v>153</v>
      </c>
      <c r="B360" s="58">
        <v>0.5746759259259259</v>
      </c>
      <c r="C360" s="58">
        <v>4888.5</v>
      </c>
      <c r="D360" s="58">
        <v>7753.4</v>
      </c>
      <c r="E360" s="58">
        <v>145080</v>
      </c>
      <c r="F360" s="58">
        <v>-4.2251</v>
      </c>
      <c r="G360" s="58">
        <v>-1093.3</v>
      </c>
      <c r="H360" s="58">
        <v>210.23</v>
      </c>
      <c r="I360" s="58">
        <v>0.74134</v>
      </c>
      <c r="J360" s="58">
        <v>0</v>
      </c>
      <c r="K360" s="58">
        <v>14.432</v>
      </c>
      <c r="L360" s="58">
        <v>0.91922</v>
      </c>
      <c r="M360" s="58">
        <v>0.00051104</v>
      </c>
      <c r="N360" s="58">
        <v>0</v>
      </c>
      <c r="O360" s="58">
        <v>0</v>
      </c>
      <c r="P360" s="58">
        <v>0</v>
      </c>
    </row>
    <row r="361" spans="1:16" ht="12.75">
      <c r="A361" s="58" t="s">
        <v>153</v>
      </c>
      <c r="B361" s="58">
        <v>0.5746875</v>
      </c>
      <c r="C361" s="58">
        <v>4888.5</v>
      </c>
      <c r="D361" s="58">
        <v>7693.4</v>
      </c>
      <c r="E361" s="58">
        <v>145150</v>
      </c>
      <c r="F361" s="58">
        <v>-4.4331</v>
      </c>
      <c r="G361" s="58">
        <v>-1083.1</v>
      </c>
      <c r="H361" s="58">
        <v>201.5</v>
      </c>
      <c r="I361" s="58">
        <v>0.33671</v>
      </c>
      <c r="J361" s="58">
        <v>0</v>
      </c>
      <c r="K361" s="58">
        <v>14.436</v>
      </c>
      <c r="L361" s="58">
        <v>0.91948</v>
      </c>
      <c r="M361" s="58">
        <v>0.00023202</v>
      </c>
      <c r="N361" s="58">
        <v>0</v>
      </c>
      <c r="O361" s="58">
        <v>0</v>
      </c>
      <c r="P361" s="58">
        <v>0</v>
      </c>
    </row>
    <row r="362" spans="1:16" ht="12.75">
      <c r="A362" s="58" t="s">
        <v>153</v>
      </c>
      <c r="B362" s="58">
        <v>0.5746990740740741</v>
      </c>
      <c r="C362" s="58">
        <v>4888.5</v>
      </c>
      <c r="D362" s="58">
        <v>8323.6</v>
      </c>
      <c r="E362" s="58">
        <v>144830</v>
      </c>
      <c r="F362" s="58">
        <v>-4.2472</v>
      </c>
      <c r="G362" s="58">
        <v>-1085.7</v>
      </c>
      <c r="H362" s="58">
        <v>202.03</v>
      </c>
      <c r="I362" s="58">
        <v>0.052822</v>
      </c>
      <c r="J362" s="58">
        <v>0</v>
      </c>
      <c r="K362" s="58">
        <v>14.41</v>
      </c>
      <c r="L362" s="58">
        <v>0.91783</v>
      </c>
      <c r="M362" s="58">
        <v>3.6442E-05</v>
      </c>
      <c r="N362" s="58">
        <v>0</v>
      </c>
      <c r="O362" s="58">
        <v>0</v>
      </c>
      <c r="P362" s="58">
        <v>0</v>
      </c>
    </row>
    <row r="363" spans="1:16" ht="12.75">
      <c r="A363" s="58" t="s">
        <v>153</v>
      </c>
      <c r="B363" s="58">
        <v>0.5747106481481482</v>
      </c>
      <c r="C363" s="58">
        <v>4888.5</v>
      </c>
      <c r="D363" s="58">
        <v>8311.9</v>
      </c>
      <c r="E363" s="58">
        <v>144790</v>
      </c>
      <c r="F363" s="58">
        <v>-4.326</v>
      </c>
      <c r="G363" s="58">
        <v>-1045.8</v>
      </c>
      <c r="H363" s="58">
        <v>206.08</v>
      </c>
      <c r="I363" s="58">
        <v>0.36951</v>
      </c>
      <c r="J363" s="58">
        <v>0</v>
      </c>
      <c r="K363" s="58">
        <v>14.412</v>
      </c>
      <c r="L363" s="58">
        <v>0.91799</v>
      </c>
      <c r="M363" s="58">
        <v>0.00025517</v>
      </c>
      <c r="N363" s="58">
        <v>0</v>
      </c>
      <c r="O363" s="58">
        <v>0</v>
      </c>
      <c r="P363" s="58">
        <v>0</v>
      </c>
    </row>
    <row r="364" spans="1:16" ht="12.75">
      <c r="A364" s="58" t="s">
        <v>153</v>
      </c>
      <c r="B364" s="58">
        <v>0.5747222222222222</v>
      </c>
      <c r="C364" s="58">
        <v>4888.5</v>
      </c>
      <c r="D364" s="58">
        <v>8007.1</v>
      </c>
      <c r="E364" s="58">
        <v>144960</v>
      </c>
      <c r="F364" s="58">
        <v>-4.5026</v>
      </c>
      <c r="G364" s="58">
        <v>-1064.9</v>
      </c>
      <c r="H364" s="58">
        <v>206.81</v>
      </c>
      <c r="I364" s="58">
        <v>0.020013</v>
      </c>
      <c r="J364" s="58">
        <v>0</v>
      </c>
      <c r="K364" s="58">
        <v>14.424</v>
      </c>
      <c r="L364" s="58">
        <v>0.9187</v>
      </c>
      <c r="M364" s="58">
        <v>1.3809E-05</v>
      </c>
      <c r="N364" s="58">
        <v>0</v>
      </c>
      <c r="O364" s="58">
        <v>0</v>
      </c>
      <c r="P364" s="58">
        <v>0</v>
      </c>
    </row>
    <row r="365" spans="1:16" ht="12.75">
      <c r="A365" s="58" t="s">
        <v>153</v>
      </c>
      <c r="B365" s="58">
        <v>0.5747337962962963</v>
      </c>
      <c r="C365" s="58">
        <v>4888.5</v>
      </c>
      <c r="D365" s="58">
        <v>7713.8</v>
      </c>
      <c r="E365" s="58">
        <v>145100</v>
      </c>
      <c r="F365" s="58">
        <v>-4.5565</v>
      </c>
      <c r="G365" s="58">
        <v>-1075</v>
      </c>
      <c r="H365" s="58">
        <v>201.97</v>
      </c>
      <c r="I365" s="58">
        <v>0.41625</v>
      </c>
      <c r="J365" s="58">
        <v>0</v>
      </c>
      <c r="K365" s="58">
        <v>14.435</v>
      </c>
      <c r="L365" s="58">
        <v>0.91945</v>
      </c>
      <c r="M365" s="58">
        <v>0.00028677</v>
      </c>
      <c r="N365" s="58">
        <v>0</v>
      </c>
      <c r="O365" s="58">
        <v>0</v>
      </c>
      <c r="P365" s="58">
        <v>0</v>
      </c>
    </row>
    <row r="366" spans="1:16" ht="12.75">
      <c r="A366" s="58" t="s">
        <v>153</v>
      </c>
      <c r="B366" s="58">
        <v>0.5747453703703703</v>
      </c>
      <c r="C366" s="58">
        <v>4888.5</v>
      </c>
      <c r="D366" s="58">
        <v>7713</v>
      </c>
      <c r="E366" s="58">
        <v>145120</v>
      </c>
      <c r="F366" s="58">
        <v>-4.614</v>
      </c>
      <c r="G366" s="58">
        <v>-1085.1</v>
      </c>
      <c r="H366" s="58">
        <v>202.57</v>
      </c>
      <c r="I366" s="58">
        <v>0.71231</v>
      </c>
      <c r="J366" s="58">
        <v>0</v>
      </c>
      <c r="K366" s="58">
        <v>14.435</v>
      </c>
      <c r="L366" s="58">
        <v>0.91941</v>
      </c>
      <c r="M366" s="58">
        <v>0.00049079</v>
      </c>
      <c r="N366" s="58">
        <v>0</v>
      </c>
      <c r="O366" s="58">
        <v>0</v>
      </c>
      <c r="P366" s="58">
        <v>0</v>
      </c>
    </row>
    <row r="367" spans="1:16" ht="12.75">
      <c r="A367" s="58" t="s">
        <v>153</v>
      </c>
      <c r="B367" s="58">
        <v>0.5747569444444445</v>
      </c>
      <c r="C367" s="58">
        <v>4888.5</v>
      </c>
      <c r="D367" s="58">
        <v>7917.8</v>
      </c>
      <c r="E367" s="58">
        <v>145010</v>
      </c>
      <c r="F367" s="58">
        <v>-4.2051</v>
      </c>
      <c r="G367" s="58">
        <v>-1069.7</v>
      </c>
      <c r="H367" s="58">
        <v>197.31</v>
      </c>
      <c r="I367" s="58">
        <v>0.0163</v>
      </c>
      <c r="J367" s="58">
        <v>0</v>
      </c>
      <c r="K367" s="58">
        <v>14.428</v>
      </c>
      <c r="L367" s="58">
        <v>0.91897</v>
      </c>
      <c r="M367" s="58">
        <v>1.1238E-05</v>
      </c>
      <c r="N367" s="58">
        <v>0</v>
      </c>
      <c r="O367" s="58">
        <v>0</v>
      </c>
      <c r="P367" s="58">
        <v>0</v>
      </c>
    </row>
    <row r="368" spans="1:16" ht="12.75">
      <c r="A368" s="58" t="s">
        <v>153</v>
      </c>
      <c r="B368" s="58">
        <v>0.5747685185185185</v>
      </c>
      <c r="C368" s="58">
        <v>4888.5</v>
      </c>
      <c r="D368" s="58">
        <v>7884.9</v>
      </c>
      <c r="E368" s="58">
        <v>145010</v>
      </c>
      <c r="F368" s="58">
        <v>-4.4576</v>
      </c>
      <c r="G368" s="58">
        <v>-1061.5</v>
      </c>
      <c r="H368" s="58">
        <v>202.22</v>
      </c>
      <c r="I368" s="58">
        <v>0.36009</v>
      </c>
      <c r="J368" s="58">
        <v>0</v>
      </c>
      <c r="K368" s="58">
        <v>14.429</v>
      </c>
      <c r="L368" s="58">
        <v>0.91906</v>
      </c>
      <c r="M368" s="58">
        <v>0.00024833</v>
      </c>
      <c r="N368" s="58">
        <v>0</v>
      </c>
      <c r="O368" s="58">
        <v>0</v>
      </c>
      <c r="P368" s="58">
        <v>0</v>
      </c>
    </row>
    <row r="369" spans="1:16" ht="12.75">
      <c r="A369" s="58" t="s">
        <v>153</v>
      </c>
      <c r="B369" s="58">
        <v>0.5747800925925927</v>
      </c>
      <c r="C369" s="58">
        <v>4888.5</v>
      </c>
      <c r="D369" s="58">
        <v>7746.9</v>
      </c>
      <c r="E369" s="58">
        <v>145080</v>
      </c>
      <c r="F369" s="58">
        <v>-4.542</v>
      </c>
      <c r="G369" s="58">
        <v>-1086.5</v>
      </c>
      <c r="H369" s="58">
        <v>202.58</v>
      </c>
      <c r="I369" s="58">
        <v>0.35795</v>
      </c>
      <c r="J369" s="58">
        <v>0</v>
      </c>
      <c r="K369" s="58">
        <v>14.433</v>
      </c>
      <c r="L369" s="58">
        <v>0.91931</v>
      </c>
      <c r="M369" s="58">
        <v>0.00024672</v>
      </c>
      <c r="N369" s="58">
        <v>0</v>
      </c>
      <c r="O369" s="58">
        <v>0</v>
      </c>
      <c r="P369" s="58">
        <v>0</v>
      </c>
    </row>
    <row r="370" spans="1:16" ht="12.75">
      <c r="A370" s="58" t="s">
        <v>153</v>
      </c>
      <c r="B370" s="58">
        <v>0.5747916666666667</v>
      </c>
      <c r="C370" s="58">
        <v>4888.5</v>
      </c>
      <c r="D370" s="58">
        <v>7602.7</v>
      </c>
      <c r="E370" s="58">
        <v>145140</v>
      </c>
      <c r="F370" s="58">
        <v>-4.3847</v>
      </c>
      <c r="G370" s="58">
        <v>-1109.8</v>
      </c>
      <c r="H370" s="58">
        <v>201.55</v>
      </c>
      <c r="I370" s="58">
        <v>0.038221</v>
      </c>
      <c r="J370" s="58">
        <v>0</v>
      </c>
      <c r="K370" s="58">
        <v>14.438</v>
      </c>
      <c r="L370" s="58">
        <v>0.9196</v>
      </c>
      <c r="M370" s="58">
        <v>2.6338E-05</v>
      </c>
      <c r="N370" s="58">
        <v>0</v>
      </c>
      <c r="O370" s="58">
        <v>0</v>
      </c>
      <c r="P370" s="58">
        <v>0</v>
      </c>
    </row>
    <row r="371" spans="1:16" ht="12.75">
      <c r="A371" s="58" t="s">
        <v>153</v>
      </c>
      <c r="B371" s="58">
        <v>0.5748032407407407</v>
      </c>
      <c r="C371" s="58">
        <v>4888.5</v>
      </c>
      <c r="D371" s="58">
        <v>7881.4</v>
      </c>
      <c r="E371" s="58">
        <v>145050</v>
      </c>
      <c r="F371" s="58">
        <v>-4.3698</v>
      </c>
      <c r="G371" s="58">
        <v>-1080.3</v>
      </c>
      <c r="H371" s="58">
        <v>199.63</v>
      </c>
      <c r="I371" s="58">
        <v>0.00015771</v>
      </c>
      <c r="J371" s="58">
        <v>0</v>
      </c>
      <c r="K371" s="58">
        <v>14.429</v>
      </c>
      <c r="L371" s="58">
        <v>0.91901</v>
      </c>
      <c r="M371" s="58">
        <v>1.0865E-07</v>
      </c>
      <c r="N371" s="58">
        <v>0</v>
      </c>
      <c r="O371" s="58">
        <v>0</v>
      </c>
      <c r="P371" s="58">
        <v>0</v>
      </c>
    </row>
    <row r="372" spans="1:16" ht="12.75">
      <c r="A372" s="58" t="s">
        <v>153</v>
      </c>
      <c r="B372" s="58">
        <v>0.5748148148148148</v>
      </c>
      <c r="C372" s="58">
        <v>4888.5</v>
      </c>
      <c r="D372" s="58">
        <v>8261.3</v>
      </c>
      <c r="E372" s="58">
        <v>144810</v>
      </c>
      <c r="F372" s="58">
        <v>-4.3748</v>
      </c>
      <c r="G372" s="58">
        <v>-1074.1</v>
      </c>
      <c r="H372" s="58">
        <v>202.93</v>
      </c>
      <c r="I372" s="58">
        <v>6.9032E-07</v>
      </c>
      <c r="J372" s="58">
        <v>0</v>
      </c>
      <c r="K372" s="58">
        <v>14.413</v>
      </c>
      <c r="L372" s="58">
        <v>0.91802</v>
      </c>
      <c r="M372" s="58">
        <v>4.7669E-10</v>
      </c>
      <c r="N372" s="58">
        <v>0</v>
      </c>
      <c r="O372" s="58">
        <v>0</v>
      </c>
      <c r="P372" s="58">
        <v>0</v>
      </c>
    </row>
    <row r="373" spans="1:16" ht="12.75">
      <c r="A373" s="58" t="s">
        <v>153</v>
      </c>
      <c r="B373" s="58">
        <v>0.5748263888888888</v>
      </c>
      <c r="C373" s="58">
        <v>4888.5</v>
      </c>
      <c r="D373" s="58">
        <v>7954.1</v>
      </c>
      <c r="E373" s="58">
        <v>144950</v>
      </c>
      <c r="F373" s="58">
        <v>-4.47</v>
      </c>
      <c r="G373" s="58">
        <v>-1083.4</v>
      </c>
      <c r="H373" s="58">
        <v>201.89</v>
      </c>
      <c r="I373" s="58">
        <v>1.0694</v>
      </c>
      <c r="J373" s="58">
        <v>0</v>
      </c>
      <c r="K373" s="58">
        <v>14.425</v>
      </c>
      <c r="L373" s="58">
        <v>0.91879</v>
      </c>
      <c r="M373" s="58">
        <v>0.00073784</v>
      </c>
      <c r="N373" s="58">
        <v>0</v>
      </c>
      <c r="O373" s="58">
        <v>0</v>
      </c>
      <c r="P373" s="58">
        <v>0</v>
      </c>
    </row>
    <row r="374" spans="1:16" ht="12.75">
      <c r="A374" s="58" t="s">
        <v>153</v>
      </c>
      <c r="B374" s="58">
        <v>0.574837962962963</v>
      </c>
      <c r="C374" s="58">
        <v>4888.5</v>
      </c>
      <c r="D374" s="58">
        <v>7804.1</v>
      </c>
      <c r="E374" s="58">
        <v>145040</v>
      </c>
      <c r="F374" s="58">
        <v>-4.4584</v>
      </c>
      <c r="G374" s="58">
        <v>-1096</v>
      </c>
      <c r="H374" s="58">
        <v>203.53</v>
      </c>
      <c r="I374" s="58">
        <v>0.033405</v>
      </c>
      <c r="J374" s="58">
        <v>0</v>
      </c>
      <c r="K374" s="58">
        <v>14.43</v>
      </c>
      <c r="L374" s="58">
        <v>0.91912</v>
      </c>
      <c r="M374" s="58">
        <v>2.3036E-05</v>
      </c>
      <c r="N374" s="58">
        <v>0</v>
      </c>
      <c r="O374" s="58">
        <v>0</v>
      </c>
      <c r="P374" s="58">
        <v>0</v>
      </c>
    </row>
    <row r="375" spans="1:16" ht="12.75">
      <c r="A375" s="58" t="s">
        <v>153</v>
      </c>
      <c r="B375" s="58">
        <v>0.574849537037037</v>
      </c>
      <c r="C375" s="58">
        <v>4888.5</v>
      </c>
      <c r="D375" s="58">
        <v>7679.8</v>
      </c>
      <c r="E375" s="58">
        <v>145110</v>
      </c>
      <c r="F375" s="58">
        <v>-4.3494</v>
      </c>
      <c r="G375" s="58">
        <v>-1077.6</v>
      </c>
      <c r="H375" s="58">
        <v>204.24</v>
      </c>
      <c r="I375" s="58">
        <v>0.00014622</v>
      </c>
      <c r="J375" s="58">
        <v>0</v>
      </c>
      <c r="K375" s="58">
        <v>14.436</v>
      </c>
      <c r="L375" s="58">
        <v>0.91951</v>
      </c>
      <c r="M375" s="58">
        <v>1.0076E-07</v>
      </c>
      <c r="N375" s="58">
        <v>0</v>
      </c>
      <c r="O375" s="58">
        <v>0</v>
      </c>
      <c r="P375" s="58">
        <v>0</v>
      </c>
    </row>
    <row r="376" spans="1:16" ht="12.75">
      <c r="A376" s="58" t="s">
        <v>153</v>
      </c>
      <c r="B376" s="58">
        <v>0.5748611111111112</v>
      </c>
      <c r="C376" s="58">
        <v>4888.5</v>
      </c>
      <c r="D376" s="58">
        <v>7795.1</v>
      </c>
      <c r="E376" s="58">
        <v>145050</v>
      </c>
      <c r="F376" s="58">
        <v>-4.3939</v>
      </c>
      <c r="G376" s="58">
        <v>-1114.6</v>
      </c>
      <c r="H376" s="58">
        <v>198.01</v>
      </c>
      <c r="I376" s="58">
        <v>0.32931</v>
      </c>
      <c r="J376" s="58">
        <v>0</v>
      </c>
      <c r="K376" s="58">
        <v>14.43</v>
      </c>
      <c r="L376" s="58">
        <v>0.9191</v>
      </c>
      <c r="M376" s="58">
        <v>0.00022705</v>
      </c>
      <c r="N376" s="58">
        <v>0</v>
      </c>
      <c r="O376" s="58">
        <v>0</v>
      </c>
      <c r="P376" s="58">
        <v>0</v>
      </c>
    </row>
    <row r="377" spans="1:16" ht="12.75">
      <c r="A377" s="58" t="s">
        <v>153</v>
      </c>
      <c r="B377" s="58">
        <v>0.5748726851851852</v>
      </c>
      <c r="C377" s="58">
        <v>4888.5</v>
      </c>
      <c r="D377" s="58">
        <v>8038.4</v>
      </c>
      <c r="E377" s="58">
        <v>144940</v>
      </c>
      <c r="F377" s="58">
        <v>-4.6057</v>
      </c>
      <c r="G377" s="58">
        <v>-1096.4</v>
      </c>
      <c r="H377" s="58">
        <v>198.79</v>
      </c>
      <c r="I377" s="58">
        <v>0.76986</v>
      </c>
      <c r="J377" s="58">
        <v>0</v>
      </c>
      <c r="K377" s="58">
        <v>14.421</v>
      </c>
      <c r="L377" s="58">
        <v>0.91854</v>
      </c>
      <c r="M377" s="58">
        <v>0.00053096</v>
      </c>
      <c r="N377" s="58">
        <v>0</v>
      </c>
      <c r="O377" s="58">
        <v>0</v>
      </c>
      <c r="P377" s="58">
        <v>0</v>
      </c>
    </row>
    <row r="378" spans="1:16" ht="12.75">
      <c r="A378" s="58" t="s">
        <v>153</v>
      </c>
      <c r="B378" s="58">
        <v>0.5748842592592592</v>
      </c>
      <c r="C378" s="58">
        <v>4888.5</v>
      </c>
      <c r="D378" s="58">
        <v>8102.6</v>
      </c>
      <c r="E378" s="58">
        <v>144890</v>
      </c>
      <c r="F378" s="58">
        <v>-4.4001</v>
      </c>
      <c r="G378" s="58">
        <v>-1131</v>
      </c>
      <c r="H378" s="58">
        <v>196.66</v>
      </c>
      <c r="I378" s="58">
        <v>0.0039833</v>
      </c>
      <c r="J378" s="58">
        <v>0</v>
      </c>
      <c r="K378" s="58">
        <v>14.416</v>
      </c>
      <c r="L378" s="58">
        <v>0.91824</v>
      </c>
      <c r="M378" s="58">
        <v>2.7494E-06</v>
      </c>
      <c r="N378" s="58">
        <v>0</v>
      </c>
      <c r="O378" s="58">
        <v>0</v>
      </c>
      <c r="P378" s="58">
        <v>0</v>
      </c>
    </row>
    <row r="379" spans="1:16" ht="12.75">
      <c r="A379" s="58" t="s">
        <v>153</v>
      </c>
      <c r="B379" s="58">
        <v>0.5748958333333333</v>
      </c>
      <c r="C379" s="58">
        <v>4888.5</v>
      </c>
      <c r="D379" s="58">
        <v>8033.2</v>
      </c>
      <c r="E379" s="58">
        <v>144940</v>
      </c>
      <c r="F379" s="58">
        <v>-4.49</v>
      </c>
      <c r="G379" s="58">
        <v>-1093.9</v>
      </c>
      <c r="H379" s="58">
        <v>196.7</v>
      </c>
      <c r="I379" s="58">
        <v>2.14E-05</v>
      </c>
      <c r="J379" s="58">
        <v>0</v>
      </c>
      <c r="K379" s="58">
        <v>14.422</v>
      </c>
      <c r="L379" s="58">
        <v>0.91858</v>
      </c>
      <c r="M379" s="58">
        <v>1.4767E-08</v>
      </c>
      <c r="N379" s="58">
        <v>0</v>
      </c>
      <c r="O379" s="58">
        <v>0</v>
      </c>
      <c r="P379" s="58">
        <v>0</v>
      </c>
    </row>
    <row r="380" spans="1:16" ht="12.75">
      <c r="A380" s="58" t="s">
        <v>153</v>
      </c>
      <c r="B380" s="58">
        <v>0.5749074074074074</v>
      </c>
      <c r="C380" s="58">
        <v>4888.5</v>
      </c>
      <c r="D380" s="58">
        <v>7857.8</v>
      </c>
      <c r="E380" s="58">
        <v>145030</v>
      </c>
      <c r="F380" s="58">
        <v>-4.3856</v>
      </c>
      <c r="G380" s="58">
        <v>-1120.9</v>
      </c>
      <c r="H380" s="58">
        <v>197.27</v>
      </c>
      <c r="I380" s="58">
        <v>0.71423</v>
      </c>
      <c r="J380" s="58">
        <v>0</v>
      </c>
      <c r="K380" s="58">
        <v>14.427</v>
      </c>
      <c r="L380" s="58">
        <v>0.91892</v>
      </c>
      <c r="M380" s="58">
        <v>0.00049248</v>
      </c>
      <c r="N380" s="58">
        <v>0</v>
      </c>
      <c r="O380" s="58">
        <v>0</v>
      </c>
      <c r="P380" s="58">
        <v>0</v>
      </c>
    </row>
    <row r="381" spans="1:16" ht="12.75">
      <c r="A381" s="58" t="s">
        <v>153</v>
      </c>
      <c r="B381" s="58">
        <v>0.5749189814814815</v>
      </c>
      <c r="C381" s="58">
        <v>4888.5</v>
      </c>
      <c r="D381" s="58">
        <v>7761.5</v>
      </c>
      <c r="E381" s="58">
        <v>145080</v>
      </c>
      <c r="F381" s="58">
        <v>-4.5685</v>
      </c>
      <c r="G381" s="58">
        <v>-1090.6</v>
      </c>
      <c r="H381" s="58">
        <v>204.59</v>
      </c>
      <c r="I381" s="58">
        <v>0.022255</v>
      </c>
      <c r="J381" s="58">
        <v>0</v>
      </c>
      <c r="K381" s="58">
        <v>14.432</v>
      </c>
      <c r="L381" s="58">
        <v>0.91925</v>
      </c>
      <c r="M381" s="58">
        <v>1.534E-05</v>
      </c>
      <c r="N381" s="58">
        <v>0</v>
      </c>
      <c r="O381" s="58">
        <v>0</v>
      </c>
      <c r="P381" s="58">
        <v>0</v>
      </c>
    </row>
    <row r="382" spans="1:16" ht="12.75">
      <c r="A382" s="58" t="s">
        <v>153</v>
      </c>
      <c r="B382" s="58">
        <v>0.5749305555555556</v>
      </c>
      <c r="C382" s="58">
        <v>4888.5</v>
      </c>
      <c r="D382" s="58">
        <v>7695.3</v>
      </c>
      <c r="E382" s="58">
        <v>145130</v>
      </c>
      <c r="F382" s="58">
        <v>-4.5302</v>
      </c>
      <c r="G382" s="58">
        <v>-1061.2</v>
      </c>
      <c r="H382" s="58">
        <v>201.85</v>
      </c>
      <c r="I382" s="58">
        <v>1.0537</v>
      </c>
      <c r="J382" s="58">
        <v>0</v>
      </c>
      <c r="K382" s="58">
        <v>14.437</v>
      </c>
      <c r="L382" s="58">
        <v>0.91956</v>
      </c>
      <c r="M382" s="58">
        <v>0.00072602</v>
      </c>
      <c r="N382" s="58">
        <v>0</v>
      </c>
      <c r="O382" s="58">
        <v>0</v>
      </c>
      <c r="P382" s="58">
        <v>0</v>
      </c>
    </row>
    <row r="383" spans="1:16" ht="12.75">
      <c r="A383" s="58" t="s">
        <v>153</v>
      </c>
      <c r="B383" s="58">
        <v>0.5749421296296297</v>
      </c>
      <c r="C383" s="58">
        <v>4888.5</v>
      </c>
      <c r="D383" s="58">
        <v>7679.5</v>
      </c>
      <c r="E383" s="58">
        <v>145130</v>
      </c>
      <c r="F383" s="58">
        <v>-4.6677</v>
      </c>
      <c r="G383" s="58">
        <v>-1093.1</v>
      </c>
      <c r="H383" s="58">
        <v>198.53</v>
      </c>
      <c r="I383" s="58">
        <v>0.049163</v>
      </c>
      <c r="J383" s="58">
        <v>0</v>
      </c>
      <c r="K383" s="58">
        <v>14.436</v>
      </c>
      <c r="L383" s="58">
        <v>0.91949</v>
      </c>
      <c r="M383" s="58">
        <v>3.3874E-05</v>
      </c>
      <c r="N383" s="58">
        <v>0</v>
      </c>
      <c r="O383" s="58">
        <v>0</v>
      </c>
      <c r="P383" s="58">
        <v>0</v>
      </c>
    </row>
    <row r="384" spans="1:16" ht="12.75">
      <c r="A384" s="58" t="s">
        <v>153</v>
      </c>
      <c r="B384" s="58">
        <v>0.5749537037037037</v>
      </c>
      <c r="C384" s="58">
        <v>4888.5</v>
      </c>
      <c r="D384" s="58">
        <v>7697.5</v>
      </c>
      <c r="E384" s="58">
        <v>145120</v>
      </c>
      <c r="F384" s="58">
        <v>-4.4966</v>
      </c>
      <c r="G384" s="58">
        <v>-1129.9</v>
      </c>
      <c r="H384" s="58">
        <v>198.09</v>
      </c>
      <c r="I384" s="58">
        <v>0.33458</v>
      </c>
      <c r="J384" s="58">
        <v>0</v>
      </c>
      <c r="K384" s="58">
        <v>14.433</v>
      </c>
      <c r="L384" s="58">
        <v>0.91929</v>
      </c>
      <c r="M384" s="58">
        <v>0.00023058</v>
      </c>
      <c r="N384" s="58">
        <v>0</v>
      </c>
      <c r="O384" s="58">
        <v>0</v>
      </c>
      <c r="P384" s="58">
        <v>0</v>
      </c>
    </row>
    <row r="385" spans="1:16" ht="12.75">
      <c r="A385" s="58" t="s">
        <v>153</v>
      </c>
      <c r="B385" s="58">
        <v>0.5749652777777777</v>
      </c>
      <c r="C385" s="58">
        <v>4888.5</v>
      </c>
      <c r="D385" s="58">
        <v>7995.4</v>
      </c>
      <c r="E385" s="58">
        <v>144990</v>
      </c>
      <c r="F385" s="58">
        <v>-4.6315</v>
      </c>
      <c r="G385" s="58">
        <v>-1130.8</v>
      </c>
      <c r="H385" s="58">
        <v>192.56</v>
      </c>
      <c r="I385" s="58">
        <v>0.59132</v>
      </c>
      <c r="J385" s="58">
        <v>0</v>
      </c>
      <c r="K385" s="58">
        <v>14.421</v>
      </c>
      <c r="L385" s="58">
        <v>0.91855</v>
      </c>
      <c r="M385" s="58">
        <v>0.00040785</v>
      </c>
      <c r="N385" s="58">
        <v>0</v>
      </c>
      <c r="O385" s="58">
        <v>0</v>
      </c>
      <c r="P385" s="58">
        <v>0</v>
      </c>
    </row>
    <row r="386" spans="1:16" ht="12.75">
      <c r="A386" s="58" t="s">
        <v>153</v>
      </c>
      <c r="B386" s="58">
        <v>0.5749768518518519</v>
      </c>
      <c r="C386" s="58">
        <v>4888.5</v>
      </c>
      <c r="D386" s="58">
        <v>7968.2</v>
      </c>
      <c r="E386" s="58">
        <v>144970</v>
      </c>
      <c r="F386" s="58">
        <v>-4.6067</v>
      </c>
      <c r="G386" s="58">
        <v>-1103</v>
      </c>
      <c r="H386" s="58">
        <v>195.23</v>
      </c>
      <c r="I386" s="58">
        <v>0.52543</v>
      </c>
      <c r="J386" s="58">
        <v>0</v>
      </c>
      <c r="K386" s="58">
        <v>14.424</v>
      </c>
      <c r="L386" s="58">
        <v>0.91872</v>
      </c>
      <c r="M386" s="58">
        <v>0.00036242</v>
      </c>
      <c r="N386" s="58">
        <v>0</v>
      </c>
      <c r="O386" s="58">
        <v>0</v>
      </c>
      <c r="P386" s="58">
        <v>0</v>
      </c>
    </row>
    <row r="387" spans="1:16" ht="12.75">
      <c r="A387" s="58" t="s">
        <v>153</v>
      </c>
      <c r="B387" s="58">
        <v>0.5749884259259259</v>
      </c>
      <c r="C387" s="58">
        <v>4888.5</v>
      </c>
      <c r="D387" s="58">
        <v>7762.3</v>
      </c>
      <c r="E387" s="58">
        <v>145070</v>
      </c>
      <c r="F387" s="58">
        <v>-4.4597</v>
      </c>
      <c r="G387" s="58">
        <v>-1162.8</v>
      </c>
      <c r="H387" s="58">
        <v>194.47</v>
      </c>
      <c r="I387" s="58">
        <v>0.42774</v>
      </c>
      <c r="J387" s="58">
        <v>0</v>
      </c>
      <c r="K387" s="58">
        <v>14.428</v>
      </c>
      <c r="L387" s="58">
        <v>0.91901</v>
      </c>
      <c r="M387" s="58">
        <v>0.00029485</v>
      </c>
      <c r="N387" s="58">
        <v>0</v>
      </c>
      <c r="O387" s="58">
        <v>0</v>
      </c>
      <c r="P387" s="58">
        <v>0</v>
      </c>
    </row>
    <row r="388" spans="1:16" ht="12.75">
      <c r="A388" s="58" t="s">
        <v>153</v>
      </c>
      <c r="B388" s="58">
        <v>0.575</v>
      </c>
      <c r="C388" s="58">
        <v>4888.5</v>
      </c>
      <c r="D388" s="58">
        <v>7533.8</v>
      </c>
      <c r="E388" s="58">
        <v>145170</v>
      </c>
      <c r="F388" s="58">
        <v>-4.4043</v>
      </c>
      <c r="G388" s="58">
        <v>-1116.2</v>
      </c>
      <c r="H388" s="58">
        <v>187.58</v>
      </c>
      <c r="I388" s="58">
        <v>0.004203</v>
      </c>
      <c r="J388" s="58">
        <v>0</v>
      </c>
      <c r="K388" s="58">
        <v>14.441</v>
      </c>
      <c r="L388" s="58">
        <v>0.91984</v>
      </c>
      <c r="M388" s="58">
        <v>2.8963E-06</v>
      </c>
      <c r="N388" s="58">
        <v>0</v>
      </c>
      <c r="O388" s="58">
        <v>0</v>
      </c>
      <c r="P388" s="58">
        <v>0</v>
      </c>
    </row>
    <row r="389" spans="1:16" ht="12.75">
      <c r="A389" s="58" t="s">
        <v>153</v>
      </c>
      <c r="B389" s="58">
        <v>0.5750115740740741</v>
      </c>
      <c r="C389" s="58">
        <v>4888.5</v>
      </c>
      <c r="D389" s="58">
        <v>7461.1</v>
      </c>
      <c r="E389" s="58">
        <v>145260</v>
      </c>
      <c r="F389" s="58">
        <v>-4.5406</v>
      </c>
      <c r="G389" s="58">
        <v>-1091</v>
      </c>
      <c r="H389" s="58">
        <v>187.87</v>
      </c>
      <c r="I389" s="58">
        <v>0.36615</v>
      </c>
      <c r="J389" s="58">
        <v>0</v>
      </c>
      <c r="K389" s="58">
        <v>14.446</v>
      </c>
      <c r="L389" s="58">
        <v>0.92014</v>
      </c>
      <c r="M389" s="58">
        <v>0.00025202</v>
      </c>
      <c r="N389" s="58">
        <v>0</v>
      </c>
      <c r="O389" s="58">
        <v>0</v>
      </c>
      <c r="P389" s="58">
        <v>0</v>
      </c>
    </row>
    <row r="390" spans="1:16" ht="12.75">
      <c r="A390" s="58" t="s">
        <v>153</v>
      </c>
      <c r="B390" s="58">
        <v>0.5750231481481481</v>
      </c>
      <c r="C390" s="58">
        <v>4888.5</v>
      </c>
      <c r="D390" s="58">
        <v>7827.4</v>
      </c>
      <c r="E390" s="58">
        <v>145080</v>
      </c>
      <c r="F390" s="58">
        <v>-4.4301</v>
      </c>
      <c r="G390" s="58">
        <v>-1072.8</v>
      </c>
      <c r="H390" s="58">
        <v>190.4</v>
      </c>
      <c r="I390" s="58">
        <v>0.40643</v>
      </c>
      <c r="J390" s="58">
        <v>0</v>
      </c>
      <c r="K390" s="58">
        <v>14.432</v>
      </c>
      <c r="L390" s="58">
        <v>0.91924</v>
      </c>
      <c r="M390" s="58">
        <v>0.00028015</v>
      </c>
      <c r="N390" s="58">
        <v>0</v>
      </c>
      <c r="O390" s="58">
        <v>0</v>
      </c>
      <c r="P390" s="58">
        <v>0</v>
      </c>
    </row>
    <row r="391" spans="1:16" ht="12.75">
      <c r="A391" s="58" t="s">
        <v>153</v>
      </c>
      <c r="B391" s="58">
        <v>0.5750347222222222</v>
      </c>
      <c r="C391" s="58">
        <v>4888.5</v>
      </c>
      <c r="D391" s="58">
        <v>7970.9</v>
      </c>
      <c r="E391" s="58">
        <v>144990</v>
      </c>
      <c r="F391" s="58">
        <v>-4.8019</v>
      </c>
      <c r="G391" s="58">
        <v>-1133.1</v>
      </c>
      <c r="H391" s="58">
        <v>184.01</v>
      </c>
      <c r="I391" s="58">
        <v>-0.38561</v>
      </c>
      <c r="J391" s="58">
        <v>0</v>
      </c>
      <c r="K391" s="58">
        <v>14.423</v>
      </c>
      <c r="L391" s="58">
        <v>0.91866</v>
      </c>
      <c r="M391" s="58">
        <v>-0.00026592</v>
      </c>
      <c r="N391" s="58">
        <v>0</v>
      </c>
      <c r="O391" s="58">
        <v>0</v>
      </c>
      <c r="P391" s="58">
        <v>0</v>
      </c>
    </row>
    <row r="392" spans="1:16" ht="12.75">
      <c r="A392" s="58" t="s">
        <v>153</v>
      </c>
      <c r="B392" s="58">
        <v>0.5750462962962963</v>
      </c>
      <c r="C392" s="58">
        <v>4888.5</v>
      </c>
      <c r="D392" s="58">
        <v>7761.8</v>
      </c>
      <c r="E392" s="58">
        <v>145080</v>
      </c>
      <c r="F392" s="58">
        <v>-4.7635</v>
      </c>
      <c r="G392" s="58">
        <v>-1107.7</v>
      </c>
      <c r="H392" s="58">
        <v>179.8</v>
      </c>
      <c r="I392" s="58">
        <v>0.025671</v>
      </c>
      <c r="J392" s="58">
        <v>0</v>
      </c>
      <c r="K392" s="58">
        <v>14.433</v>
      </c>
      <c r="L392" s="58">
        <v>0.91933</v>
      </c>
      <c r="M392" s="58">
        <v>1.7701E-05</v>
      </c>
      <c r="N392" s="58">
        <v>0</v>
      </c>
      <c r="O392" s="58">
        <v>0</v>
      </c>
      <c r="P392" s="58">
        <v>0</v>
      </c>
    </row>
    <row r="393" spans="1:16" ht="12.75">
      <c r="A393" s="58" t="s">
        <v>153</v>
      </c>
      <c r="B393" s="58">
        <v>0.5750578703703704</v>
      </c>
      <c r="C393" s="58">
        <v>4888.5</v>
      </c>
      <c r="D393" s="58">
        <v>7770.8</v>
      </c>
      <c r="E393" s="58">
        <v>145100</v>
      </c>
      <c r="F393" s="58">
        <v>-4.7841</v>
      </c>
      <c r="G393" s="58">
        <v>-1090.5</v>
      </c>
      <c r="H393" s="58">
        <v>188.47</v>
      </c>
      <c r="I393" s="58">
        <v>0.38045</v>
      </c>
      <c r="J393" s="58">
        <v>0</v>
      </c>
      <c r="K393" s="58">
        <v>14.433</v>
      </c>
      <c r="L393" s="58">
        <v>0.91933</v>
      </c>
      <c r="M393" s="58">
        <v>0.00026219</v>
      </c>
      <c r="N393" s="58">
        <v>0</v>
      </c>
      <c r="O393" s="58">
        <v>0</v>
      </c>
      <c r="P393" s="58">
        <v>0</v>
      </c>
    </row>
    <row r="394" spans="1:16" ht="12.75">
      <c r="A394" s="58" t="s">
        <v>153</v>
      </c>
      <c r="B394" s="58">
        <v>0.5750694444444444</v>
      </c>
      <c r="C394" s="58">
        <v>4888.5</v>
      </c>
      <c r="D394" s="58">
        <v>7845.3</v>
      </c>
      <c r="E394" s="58">
        <v>145030</v>
      </c>
      <c r="F394" s="58">
        <v>-4.5937</v>
      </c>
      <c r="G394" s="58">
        <v>-1093.4</v>
      </c>
      <c r="H394" s="58">
        <v>183.24</v>
      </c>
      <c r="I394" s="58">
        <v>0.45387</v>
      </c>
      <c r="J394" s="58">
        <v>0</v>
      </c>
      <c r="K394" s="58">
        <v>14.431</v>
      </c>
      <c r="L394" s="58">
        <v>0.91915</v>
      </c>
      <c r="M394" s="58">
        <v>0.00031292</v>
      </c>
      <c r="N394" s="58">
        <v>0</v>
      </c>
      <c r="O394" s="58">
        <v>0</v>
      </c>
      <c r="P394" s="58">
        <v>0</v>
      </c>
    </row>
    <row r="395" spans="1:16" ht="12.75">
      <c r="A395" s="58" t="s">
        <v>153</v>
      </c>
      <c r="B395" s="58">
        <v>0.5750810185185186</v>
      </c>
      <c r="C395" s="58">
        <v>4888.5</v>
      </c>
      <c r="D395" s="58">
        <v>7493.6</v>
      </c>
      <c r="E395" s="58">
        <v>145180</v>
      </c>
      <c r="F395" s="58">
        <v>-4.4979</v>
      </c>
      <c r="G395" s="58">
        <v>-1120</v>
      </c>
      <c r="H395" s="58">
        <v>193.29</v>
      </c>
      <c r="I395" s="58">
        <v>0.64576</v>
      </c>
      <c r="J395" s="58">
        <v>0</v>
      </c>
      <c r="K395" s="58">
        <v>14.442</v>
      </c>
      <c r="L395" s="58">
        <v>0.91989</v>
      </c>
      <c r="M395" s="58">
        <v>0.00044486</v>
      </c>
      <c r="N395" s="58">
        <v>0</v>
      </c>
      <c r="O395" s="58">
        <v>0</v>
      </c>
      <c r="P395" s="58">
        <v>0</v>
      </c>
    </row>
    <row r="396" spans="1:16" ht="12.75">
      <c r="A396" s="58" t="s">
        <v>153</v>
      </c>
      <c r="B396" s="58">
        <v>0.5750925925925926</v>
      </c>
      <c r="C396" s="58">
        <v>4888.5</v>
      </c>
      <c r="D396" s="58">
        <v>7366.3</v>
      </c>
      <c r="E396" s="58">
        <v>145290</v>
      </c>
      <c r="F396" s="58">
        <v>-4.6831</v>
      </c>
      <c r="G396" s="58">
        <v>-1153.3</v>
      </c>
      <c r="H396" s="58">
        <v>195</v>
      </c>
      <c r="I396" s="58">
        <v>0.51084</v>
      </c>
      <c r="J396" s="58">
        <v>0</v>
      </c>
      <c r="K396" s="58">
        <v>14.445</v>
      </c>
      <c r="L396" s="58">
        <v>0.92008</v>
      </c>
      <c r="M396" s="58">
        <v>0.00035158</v>
      </c>
      <c r="N396" s="58">
        <v>0</v>
      </c>
      <c r="O396" s="58">
        <v>0</v>
      </c>
      <c r="P396" s="58">
        <v>0</v>
      </c>
    </row>
    <row r="397" spans="1:16" ht="12.75">
      <c r="A397" s="58" t="s">
        <v>153</v>
      </c>
      <c r="B397" s="58">
        <v>0.5751041666666666</v>
      </c>
      <c r="C397" s="58">
        <v>4888.5</v>
      </c>
      <c r="D397" s="58">
        <v>7774.9</v>
      </c>
      <c r="E397" s="58">
        <v>145100</v>
      </c>
      <c r="F397" s="58">
        <v>-4.6258</v>
      </c>
      <c r="G397" s="58">
        <v>-1132.6</v>
      </c>
      <c r="H397" s="58">
        <v>187.87</v>
      </c>
      <c r="I397" s="58">
        <v>-0.070744</v>
      </c>
      <c r="J397" s="58">
        <v>0</v>
      </c>
      <c r="K397" s="58">
        <v>14.431</v>
      </c>
      <c r="L397" s="58">
        <v>0.91915</v>
      </c>
      <c r="M397" s="58">
        <v>-4.8872E-05</v>
      </c>
      <c r="N397" s="58">
        <v>0</v>
      </c>
      <c r="O397" s="58">
        <v>0</v>
      </c>
      <c r="P397" s="58">
        <v>0</v>
      </c>
    </row>
    <row r="398" spans="1:16" ht="12.75">
      <c r="A398" s="58" t="s">
        <v>153</v>
      </c>
      <c r="B398" s="58">
        <v>0.5751157407407407</v>
      </c>
      <c r="C398" s="58">
        <v>4888.5</v>
      </c>
      <c r="D398" s="58">
        <v>7778.4</v>
      </c>
      <c r="E398" s="58">
        <v>145080</v>
      </c>
      <c r="F398" s="58">
        <v>-4.7502</v>
      </c>
      <c r="G398" s="58">
        <v>-1127.2</v>
      </c>
      <c r="H398" s="58">
        <v>194.58</v>
      </c>
      <c r="I398" s="58">
        <v>0.33712</v>
      </c>
      <c r="J398" s="58">
        <v>0</v>
      </c>
      <c r="K398" s="58">
        <v>14.43</v>
      </c>
      <c r="L398" s="58">
        <v>0.91912</v>
      </c>
      <c r="M398" s="58">
        <v>0.00023236</v>
      </c>
      <c r="N398" s="58">
        <v>0</v>
      </c>
      <c r="O398" s="58">
        <v>0</v>
      </c>
      <c r="P398" s="58">
        <v>0</v>
      </c>
    </row>
    <row r="399" spans="1:16" ht="12.75">
      <c r="A399" s="58" t="s">
        <v>153</v>
      </c>
      <c r="B399" s="58">
        <v>0.5751273148148148</v>
      </c>
      <c r="C399" s="58">
        <v>4888.5</v>
      </c>
      <c r="D399" s="58">
        <v>7916.2</v>
      </c>
      <c r="E399" s="58">
        <v>145020</v>
      </c>
      <c r="F399" s="58">
        <v>-4.7104</v>
      </c>
      <c r="G399" s="58">
        <v>-1155</v>
      </c>
      <c r="H399" s="58">
        <v>198.32</v>
      </c>
      <c r="I399" s="58">
        <v>0.354</v>
      </c>
      <c r="J399" s="58">
        <v>0</v>
      </c>
      <c r="K399" s="58">
        <v>14.422</v>
      </c>
      <c r="L399" s="58">
        <v>0.91862</v>
      </c>
      <c r="M399" s="58">
        <v>0.00024415</v>
      </c>
      <c r="N399" s="58">
        <v>0</v>
      </c>
      <c r="O399" s="58">
        <v>0</v>
      </c>
      <c r="P399" s="58">
        <v>0</v>
      </c>
    </row>
    <row r="400" spans="1:16" ht="12.75">
      <c r="A400" s="58" t="s">
        <v>153</v>
      </c>
      <c r="B400" s="58">
        <v>0.5751388888888889</v>
      </c>
      <c r="C400" s="58">
        <v>4888.5</v>
      </c>
      <c r="D400" s="58">
        <v>7917.7</v>
      </c>
      <c r="E400" s="58">
        <v>145000</v>
      </c>
      <c r="F400" s="58">
        <v>-4.617</v>
      </c>
      <c r="G400" s="58">
        <v>-1175</v>
      </c>
      <c r="H400" s="58">
        <v>193.24</v>
      </c>
      <c r="I400" s="58">
        <v>0.40375</v>
      </c>
      <c r="J400" s="58">
        <v>0</v>
      </c>
      <c r="K400" s="58">
        <v>14.421</v>
      </c>
      <c r="L400" s="58">
        <v>0.91857</v>
      </c>
      <c r="M400" s="58">
        <v>0.00027847</v>
      </c>
      <c r="N400" s="58">
        <v>0</v>
      </c>
      <c r="O400" s="58">
        <v>0</v>
      </c>
      <c r="P400" s="58">
        <v>0</v>
      </c>
    </row>
    <row r="401" spans="1:16" ht="12.75">
      <c r="A401" s="58" t="s">
        <v>153</v>
      </c>
      <c r="B401" s="58">
        <v>0.575150462962963</v>
      </c>
      <c r="C401" s="58">
        <v>4888.5</v>
      </c>
      <c r="D401" s="58">
        <v>7576.8</v>
      </c>
      <c r="E401" s="58">
        <v>145180</v>
      </c>
      <c r="F401" s="58">
        <v>-4.9185</v>
      </c>
      <c r="G401" s="58">
        <v>-1154.2</v>
      </c>
      <c r="H401" s="58">
        <v>192.98</v>
      </c>
      <c r="I401" s="58">
        <v>0.26888</v>
      </c>
      <c r="J401" s="58">
        <v>0</v>
      </c>
      <c r="K401" s="58">
        <v>14.437</v>
      </c>
      <c r="L401" s="58">
        <v>0.91954</v>
      </c>
      <c r="M401" s="58">
        <v>0.00018514</v>
      </c>
      <c r="N401" s="58">
        <v>0</v>
      </c>
      <c r="O401" s="58">
        <v>0</v>
      </c>
      <c r="P401" s="58">
        <v>0</v>
      </c>
    </row>
    <row r="402" spans="1:16" ht="12.75">
      <c r="A402" s="58" t="s">
        <v>153</v>
      </c>
      <c r="B402" s="58">
        <v>0.575162037037037</v>
      </c>
      <c r="C402" s="58">
        <v>4888.5</v>
      </c>
      <c r="D402" s="58">
        <v>7700.9</v>
      </c>
      <c r="E402" s="58">
        <v>145140</v>
      </c>
      <c r="F402" s="58">
        <v>-4.8351</v>
      </c>
      <c r="G402" s="58">
        <v>-1181</v>
      </c>
      <c r="H402" s="58">
        <v>201.82</v>
      </c>
      <c r="I402" s="58">
        <v>0.44109</v>
      </c>
      <c r="J402" s="58">
        <v>0</v>
      </c>
      <c r="K402" s="58">
        <v>14.429</v>
      </c>
      <c r="L402" s="58">
        <v>0.91906</v>
      </c>
      <c r="M402" s="58">
        <v>0.00030394</v>
      </c>
      <c r="N402" s="58">
        <v>0</v>
      </c>
      <c r="O402" s="58">
        <v>0</v>
      </c>
      <c r="P402" s="58">
        <v>0</v>
      </c>
    </row>
    <row r="403" spans="1:16" ht="12.75">
      <c r="A403" s="58" t="s">
        <v>153</v>
      </c>
      <c r="B403" s="58">
        <v>0.5751736111111111</v>
      </c>
      <c r="C403" s="58">
        <v>4888.5</v>
      </c>
      <c r="D403" s="58">
        <v>7997.8</v>
      </c>
      <c r="E403" s="58">
        <v>144980</v>
      </c>
      <c r="F403" s="58">
        <v>-4.8443</v>
      </c>
      <c r="G403" s="58">
        <v>-1105.1</v>
      </c>
      <c r="H403" s="58">
        <v>199.78</v>
      </c>
      <c r="I403" s="58">
        <v>0.46947</v>
      </c>
      <c r="J403" s="58">
        <v>0</v>
      </c>
      <c r="K403" s="58">
        <v>14.422</v>
      </c>
      <c r="L403" s="58">
        <v>0.91861</v>
      </c>
      <c r="M403" s="58">
        <v>0.00032388</v>
      </c>
      <c r="N403" s="58">
        <v>0</v>
      </c>
      <c r="O403" s="58">
        <v>0</v>
      </c>
      <c r="P403" s="58">
        <v>0</v>
      </c>
    </row>
    <row r="404" spans="1:16" ht="12.75">
      <c r="A404" s="58" t="s">
        <v>153</v>
      </c>
      <c r="B404" s="58">
        <v>0.5751851851851851</v>
      </c>
      <c r="C404" s="58">
        <v>4888.5</v>
      </c>
      <c r="D404" s="58">
        <v>7810.5</v>
      </c>
      <c r="E404" s="58">
        <v>145060</v>
      </c>
      <c r="F404" s="58">
        <v>-4.9925</v>
      </c>
      <c r="G404" s="58">
        <v>-1080.1</v>
      </c>
      <c r="H404" s="58">
        <v>193.22</v>
      </c>
      <c r="I404" s="58">
        <v>0.54784</v>
      </c>
      <c r="J404" s="58">
        <v>0</v>
      </c>
      <c r="K404" s="58">
        <v>14.432</v>
      </c>
      <c r="L404" s="58">
        <v>0.91923</v>
      </c>
      <c r="M404" s="58">
        <v>0.00037748</v>
      </c>
      <c r="N404" s="58">
        <v>0</v>
      </c>
      <c r="O404" s="58">
        <v>0</v>
      </c>
      <c r="P404" s="58">
        <v>0</v>
      </c>
    </row>
    <row r="405" spans="1:16" ht="12.75">
      <c r="A405" s="58" t="s">
        <v>153</v>
      </c>
      <c r="B405" s="58">
        <v>0.5751967592592593</v>
      </c>
      <c r="C405" s="58">
        <v>4888.5</v>
      </c>
      <c r="D405" s="58">
        <v>7819.1</v>
      </c>
      <c r="E405" s="58">
        <v>145090</v>
      </c>
      <c r="F405" s="58">
        <v>-5.0187</v>
      </c>
      <c r="G405" s="58">
        <v>-1077</v>
      </c>
      <c r="H405" s="58">
        <v>198.92</v>
      </c>
      <c r="I405" s="58">
        <v>0.14701</v>
      </c>
      <c r="J405" s="58">
        <v>0</v>
      </c>
      <c r="K405" s="58">
        <v>14.431</v>
      </c>
      <c r="L405" s="58">
        <v>0.9192</v>
      </c>
      <c r="M405" s="58">
        <v>0.00010129</v>
      </c>
      <c r="N405" s="58">
        <v>0</v>
      </c>
      <c r="O405" s="58">
        <v>0</v>
      </c>
      <c r="P405" s="58">
        <v>0</v>
      </c>
    </row>
    <row r="406" spans="1:16" ht="12.75">
      <c r="A406" s="58" t="s">
        <v>153</v>
      </c>
      <c r="B406" s="58">
        <v>0.5752083333333333</v>
      </c>
      <c r="C406" s="58">
        <v>4888.5</v>
      </c>
      <c r="D406" s="58">
        <v>8225.8</v>
      </c>
      <c r="E406" s="58">
        <v>144910</v>
      </c>
      <c r="F406" s="58">
        <v>-4.7967</v>
      </c>
      <c r="G406" s="58">
        <v>-1126</v>
      </c>
      <c r="H406" s="58">
        <v>191.88</v>
      </c>
      <c r="I406" s="58">
        <v>-0.48884</v>
      </c>
      <c r="J406" s="58">
        <v>0</v>
      </c>
      <c r="K406" s="58">
        <v>14.412</v>
      </c>
      <c r="L406" s="58">
        <v>0.91799</v>
      </c>
      <c r="M406" s="58">
        <v>-0.00033749</v>
      </c>
      <c r="N406" s="58">
        <v>0</v>
      </c>
      <c r="O406" s="58">
        <v>0</v>
      </c>
      <c r="P406" s="58">
        <v>0</v>
      </c>
    </row>
    <row r="415" ht="12.75">
      <c r="A415" s="63" t="s">
        <v>92</v>
      </c>
    </row>
    <row r="416" spans="1:16" ht="12.75">
      <c r="A416" s="58" t="s">
        <v>119</v>
      </c>
      <c r="B416" s="58" t="s">
        <v>120</v>
      </c>
      <c r="C416" s="58" t="s">
        <v>121</v>
      </c>
      <c r="D416" s="58" t="s">
        <v>122</v>
      </c>
      <c r="E416" s="58" t="s">
        <v>123</v>
      </c>
      <c r="F416" s="58" t="s">
        <v>124</v>
      </c>
      <c r="G416" s="58" t="s">
        <v>125</v>
      </c>
      <c r="H416" s="58" t="s">
        <v>126</v>
      </c>
      <c r="I416" s="58" t="s">
        <v>127</v>
      </c>
      <c r="J416" s="58" t="s">
        <v>108</v>
      </c>
      <c r="K416" s="58" t="s">
        <v>128</v>
      </c>
      <c r="L416" s="58" t="s">
        <v>129</v>
      </c>
      <c r="M416" s="58" t="s">
        <v>130</v>
      </c>
      <c r="N416" s="58" t="s">
        <v>131</v>
      </c>
      <c r="O416" s="58" t="s">
        <v>131</v>
      </c>
      <c r="P416" s="58" t="s">
        <v>131</v>
      </c>
    </row>
    <row r="417" spans="3:13" ht="12.75">
      <c r="C417" s="58" t="s">
        <v>35</v>
      </c>
      <c r="D417" s="58" t="s">
        <v>35</v>
      </c>
      <c r="E417" s="58" t="s">
        <v>35</v>
      </c>
      <c r="F417" s="58" t="s">
        <v>35</v>
      </c>
      <c r="G417" s="58" t="s">
        <v>35</v>
      </c>
      <c r="H417" s="58" t="s">
        <v>132</v>
      </c>
      <c r="I417" s="58" t="s">
        <v>35</v>
      </c>
      <c r="L417" s="58" t="s">
        <v>36</v>
      </c>
      <c r="M417" s="58" t="s">
        <v>133</v>
      </c>
    </row>
    <row r="418" spans="1:16" ht="12.75">
      <c r="A418" s="58" t="s">
        <v>153</v>
      </c>
      <c r="B418" s="58">
        <v>0.5776273148148149</v>
      </c>
      <c r="C418" s="58">
        <v>2113.5</v>
      </c>
      <c r="D418" s="58">
        <v>2397</v>
      </c>
      <c r="E418" s="58">
        <v>147780</v>
      </c>
      <c r="F418" s="58">
        <v>-6.2441</v>
      </c>
      <c r="G418" s="58">
        <v>-2696</v>
      </c>
      <c r="H418" s="58">
        <v>23.854</v>
      </c>
      <c r="I418" s="58">
        <v>0.71659</v>
      </c>
      <c r="J418" s="58">
        <v>0</v>
      </c>
      <c r="K418" s="58">
        <v>14.578</v>
      </c>
      <c r="L418" s="58">
        <v>0.92853</v>
      </c>
      <c r="M418" s="58">
        <v>0.00048493</v>
      </c>
      <c r="N418" s="58">
        <v>0</v>
      </c>
      <c r="O418" s="58">
        <v>0</v>
      </c>
      <c r="P418" s="58">
        <v>0</v>
      </c>
    </row>
    <row r="419" spans="1:16" ht="12.75">
      <c r="A419" s="58" t="s">
        <v>153</v>
      </c>
      <c r="B419" s="58">
        <v>0.5776388888888889</v>
      </c>
      <c r="C419" s="58">
        <v>2113.5</v>
      </c>
      <c r="D419" s="58">
        <v>2397</v>
      </c>
      <c r="E419" s="58">
        <v>147780</v>
      </c>
      <c r="F419" s="58">
        <v>-6.2441</v>
      </c>
      <c r="G419" s="58">
        <v>-2696</v>
      </c>
      <c r="H419" s="58">
        <v>23.854</v>
      </c>
      <c r="I419" s="58">
        <v>0.71659</v>
      </c>
      <c r="J419" s="58">
        <v>0</v>
      </c>
      <c r="K419" s="58">
        <v>14.578</v>
      </c>
      <c r="L419" s="58">
        <v>0.92853</v>
      </c>
      <c r="M419" s="58">
        <v>0.00048493</v>
      </c>
      <c r="N419" s="58">
        <v>0</v>
      </c>
      <c r="O419" s="58">
        <v>0</v>
      </c>
      <c r="P419" s="58">
        <v>0</v>
      </c>
    </row>
    <row r="420" spans="1:16" ht="12.75">
      <c r="A420" s="58" t="s">
        <v>153</v>
      </c>
      <c r="B420" s="58">
        <v>0.577650462962963</v>
      </c>
      <c r="C420" s="58">
        <v>2113.5</v>
      </c>
      <c r="D420" s="58">
        <v>2397</v>
      </c>
      <c r="E420" s="58">
        <v>147780</v>
      </c>
      <c r="F420" s="58">
        <v>-6.2441</v>
      </c>
      <c r="G420" s="58">
        <v>-2696</v>
      </c>
      <c r="H420" s="58">
        <v>23.854</v>
      </c>
      <c r="I420" s="58">
        <v>0.71659</v>
      </c>
      <c r="J420" s="58">
        <v>0</v>
      </c>
      <c r="K420" s="58">
        <v>14.578</v>
      </c>
      <c r="L420" s="58">
        <v>0.92853</v>
      </c>
      <c r="M420" s="58">
        <v>0.00048493</v>
      </c>
      <c r="N420" s="58">
        <v>0</v>
      </c>
      <c r="O420" s="58">
        <v>0</v>
      </c>
      <c r="P420" s="58">
        <v>0</v>
      </c>
    </row>
    <row r="421" spans="1:16" ht="12.75">
      <c r="A421" s="58" t="s">
        <v>153</v>
      </c>
      <c r="B421" s="58">
        <v>0.577662037037037</v>
      </c>
      <c r="C421" s="58">
        <v>2113.5</v>
      </c>
      <c r="D421" s="58">
        <v>2397</v>
      </c>
      <c r="E421" s="58">
        <v>147780</v>
      </c>
      <c r="F421" s="58">
        <v>-6.2441</v>
      </c>
      <c r="G421" s="58">
        <v>-2696</v>
      </c>
      <c r="H421" s="58">
        <v>23.854</v>
      </c>
      <c r="I421" s="58">
        <v>0.71659</v>
      </c>
      <c r="J421" s="58">
        <v>0</v>
      </c>
      <c r="K421" s="58">
        <v>14.578</v>
      </c>
      <c r="L421" s="58">
        <v>0.92853</v>
      </c>
      <c r="M421" s="58">
        <v>0.00048493</v>
      </c>
      <c r="N421" s="58">
        <v>0</v>
      </c>
      <c r="O421" s="58">
        <v>0</v>
      </c>
      <c r="P421" s="58">
        <v>0</v>
      </c>
    </row>
    <row r="422" spans="1:16" ht="12.75">
      <c r="A422" s="58" t="s">
        <v>153</v>
      </c>
      <c r="B422" s="58">
        <v>0.577673611111111</v>
      </c>
      <c r="C422" s="58">
        <v>2113.5</v>
      </c>
      <c r="D422" s="58">
        <v>2397</v>
      </c>
      <c r="E422" s="58">
        <v>147780</v>
      </c>
      <c r="F422" s="58">
        <v>-6.2441</v>
      </c>
      <c r="G422" s="58">
        <v>-2696</v>
      </c>
      <c r="H422" s="58">
        <v>23.854</v>
      </c>
      <c r="I422" s="58">
        <v>0.71659</v>
      </c>
      <c r="J422" s="58">
        <v>0</v>
      </c>
      <c r="K422" s="58">
        <v>14.578</v>
      </c>
      <c r="L422" s="58">
        <v>0.92853</v>
      </c>
      <c r="M422" s="58">
        <v>0.00048493</v>
      </c>
      <c r="N422" s="58">
        <v>0</v>
      </c>
      <c r="O422" s="58">
        <v>0</v>
      </c>
      <c r="P422" s="58">
        <v>0</v>
      </c>
    </row>
    <row r="423" spans="1:16" ht="12.75">
      <c r="A423" s="58" t="s">
        <v>153</v>
      </c>
      <c r="B423" s="58">
        <v>0.5776851851851852</v>
      </c>
      <c r="C423" s="58">
        <v>2113.5</v>
      </c>
      <c r="D423" s="58">
        <v>2397</v>
      </c>
      <c r="E423" s="58">
        <v>147780</v>
      </c>
      <c r="F423" s="58">
        <v>-6.2441</v>
      </c>
      <c r="G423" s="58">
        <v>-2696</v>
      </c>
      <c r="H423" s="58">
        <v>23.854</v>
      </c>
      <c r="I423" s="58">
        <v>0.71659</v>
      </c>
      <c r="J423" s="58">
        <v>0</v>
      </c>
      <c r="K423" s="58">
        <v>14.578</v>
      </c>
      <c r="L423" s="58">
        <v>0.92853</v>
      </c>
      <c r="M423" s="58">
        <v>0.00048493</v>
      </c>
      <c r="N423" s="58">
        <v>0</v>
      </c>
      <c r="O423" s="58">
        <v>0</v>
      </c>
      <c r="P423" s="58">
        <v>0</v>
      </c>
    </row>
    <row r="424" spans="1:16" ht="12.75">
      <c r="A424" s="58" t="s">
        <v>153</v>
      </c>
      <c r="B424" s="58">
        <v>0.5776967592592592</v>
      </c>
      <c r="C424" s="58">
        <v>2113.5</v>
      </c>
      <c r="D424" s="58">
        <v>2397</v>
      </c>
      <c r="E424" s="58">
        <v>147780</v>
      </c>
      <c r="F424" s="58">
        <v>-6.2441</v>
      </c>
      <c r="G424" s="58">
        <v>-2696</v>
      </c>
      <c r="H424" s="58">
        <v>23.854</v>
      </c>
      <c r="I424" s="58">
        <v>0.71659</v>
      </c>
      <c r="J424" s="58">
        <v>0</v>
      </c>
      <c r="K424" s="58">
        <v>14.578</v>
      </c>
      <c r="L424" s="58">
        <v>0.92853</v>
      </c>
      <c r="M424" s="58">
        <v>0.00048493</v>
      </c>
      <c r="N424" s="58">
        <v>0</v>
      </c>
      <c r="O424" s="58">
        <v>0</v>
      </c>
      <c r="P424" s="58">
        <v>0</v>
      </c>
    </row>
    <row r="425" spans="1:16" ht="12.75">
      <c r="A425" s="58" t="s">
        <v>153</v>
      </c>
      <c r="B425" s="58">
        <v>0.5777083333333334</v>
      </c>
      <c r="C425" s="58">
        <v>2113.5</v>
      </c>
      <c r="D425" s="58">
        <v>2397</v>
      </c>
      <c r="E425" s="58">
        <v>147780</v>
      </c>
      <c r="F425" s="58">
        <v>-6.2441</v>
      </c>
      <c r="G425" s="58">
        <v>-2696</v>
      </c>
      <c r="H425" s="58">
        <v>23.854</v>
      </c>
      <c r="I425" s="58">
        <v>0.71659</v>
      </c>
      <c r="J425" s="58">
        <v>0</v>
      </c>
      <c r="K425" s="58">
        <v>14.578</v>
      </c>
      <c r="L425" s="58">
        <v>0.92853</v>
      </c>
      <c r="M425" s="58">
        <v>0.00048493</v>
      </c>
      <c r="N425" s="58">
        <v>0</v>
      </c>
      <c r="O425" s="58">
        <v>0</v>
      </c>
      <c r="P425" s="58">
        <v>0</v>
      </c>
    </row>
    <row r="426" spans="1:16" ht="12.75">
      <c r="A426" s="58" t="s">
        <v>153</v>
      </c>
      <c r="B426" s="58">
        <v>0.5777199074074074</v>
      </c>
      <c r="C426" s="58">
        <v>940.43</v>
      </c>
      <c r="D426" s="58">
        <v>1117.9</v>
      </c>
      <c r="E426" s="58">
        <v>148230</v>
      </c>
      <c r="F426" s="58">
        <v>-6.1194</v>
      </c>
      <c r="G426" s="58">
        <v>-2652.9</v>
      </c>
      <c r="H426" s="58">
        <v>20.826</v>
      </c>
      <c r="I426" s="58">
        <v>0.78125</v>
      </c>
      <c r="J426" s="58">
        <v>0</v>
      </c>
      <c r="K426" s="58">
        <v>14.63</v>
      </c>
      <c r="L426" s="58">
        <v>0.93184</v>
      </c>
      <c r="M426" s="58">
        <v>0.00052735</v>
      </c>
      <c r="N426" s="58">
        <v>0</v>
      </c>
      <c r="O426" s="58">
        <v>0</v>
      </c>
      <c r="P426" s="58">
        <v>0</v>
      </c>
    </row>
    <row r="427" spans="1:16" ht="12.75">
      <c r="A427" s="58" t="s">
        <v>153</v>
      </c>
      <c r="B427" s="58">
        <v>0.5777314814814815</v>
      </c>
      <c r="C427" s="58">
        <v>790.55</v>
      </c>
      <c r="D427" s="58">
        <v>948.54</v>
      </c>
      <c r="E427" s="58">
        <v>148140</v>
      </c>
      <c r="F427" s="58">
        <v>-5.6487</v>
      </c>
      <c r="G427" s="58">
        <v>-2645.4</v>
      </c>
      <c r="H427" s="58">
        <v>22.93</v>
      </c>
      <c r="I427" s="58">
        <v>0.39063</v>
      </c>
      <c r="J427" s="58">
        <v>0</v>
      </c>
      <c r="K427" s="58">
        <v>14.636</v>
      </c>
      <c r="L427" s="58">
        <v>0.93224</v>
      </c>
      <c r="M427" s="58">
        <v>0.00026373</v>
      </c>
      <c r="N427" s="58">
        <v>0</v>
      </c>
      <c r="O427" s="58">
        <v>0</v>
      </c>
      <c r="P427" s="58">
        <v>0</v>
      </c>
    </row>
    <row r="428" spans="1:16" ht="12.75">
      <c r="A428" s="58" t="s">
        <v>153</v>
      </c>
      <c r="B428" s="58">
        <v>0.5777430555555555</v>
      </c>
      <c r="C428" s="58">
        <v>694.01</v>
      </c>
      <c r="D428" s="58">
        <v>765.17</v>
      </c>
      <c r="E428" s="58">
        <v>148540</v>
      </c>
      <c r="F428" s="58">
        <v>-5.3275</v>
      </c>
      <c r="G428" s="58">
        <v>-2612.6</v>
      </c>
      <c r="H428" s="58">
        <v>21.705</v>
      </c>
      <c r="I428" s="58">
        <v>0.36765</v>
      </c>
      <c r="J428" s="58">
        <v>0</v>
      </c>
      <c r="K428" s="58">
        <v>14.643</v>
      </c>
      <c r="L428" s="58">
        <v>0.93268</v>
      </c>
      <c r="M428" s="58">
        <v>0.00024722</v>
      </c>
      <c r="N428" s="58">
        <v>0</v>
      </c>
      <c r="O428" s="58">
        <v>0</v>
      </c>
      <c r="P428" s="58">
        <v>0</v>
      </c>
    </row>
    <row r="429" spans="1:16" ht="12.75">
      <c r="A429" s="58" t="s">
        <v>153</v>
      </c>
      <c r="B429" s="58">
        <v>0.5777546296296296</v>
      </c>
      <c r="C429" s="58">
        <v>790.21</v>
      </c>
      <c r="D429" s="58">
        <v>829.1</v>
      </c>
      <c r="E429" s="58">
        <v>148870</v>
      </c>
      <c r="F429" s="58">
        <v>-5.3454</v>
      </c>
      <c r="G429" s="58">
        <v>-2659.7</v>
      </c>
      <c r="H429" s="58">
        <v>23.151</v>
      </c>
      <c r="I429" s="58">
        <v>0.3147</v>
      </c>
      <c r="J429" s="58">
        <v>0</v>
      </c>
      <c r="K429" s="58">
        <v>14.636</v>
      </c>
      <c r="L429" s="58">
        <v>0.93225</v>
      </c>
      <c r="M429" s="58">
        <v>0.00021141</v>
      </c>
      <c r="N429" s="58">
        <v>0</v>
      </c>
      <c r="O429" s="58">
        <v>0</v>
      </c>
      <c r="P429" s="58">
        <v>0</v>
      </c>
    </row>
    <row r="430" spans="1:16" ht="12.75">
      <c r="A430" s="58" t="s">
        <v>153</v>
      </c>
      <c r="B430" s="58">
        <v>0.5777662037037037</v>
      </c>
      <c r="C430" s="58">
        <v>1028</v>
      </c>
      <c r="D430" s="58">
        <v>1020.2</v>
      </c>
      <c r="E430" s="58">
        <v>148750</v>
      </c>
      <c r="F430" s="58">
        <v>-5.657</v>
      </c>
      <c r="G430" s="58">
        <v>-2656.8</v>
      </c>
      <c r="H430" s="58">
        <v>22.272</v>
      </c>
      <c r="I430" s="58">
        <v>0.055938</v>
      </c>
      <c r="J430" s="58">
        <v>0</v>
      </c>
      <c r="K430" s="58">
        <v>14.627</v>
      </c>
      <c r="L430" s="58">
        <v>0.93163</v>
      </c>
      <c r="M430" s="58">
        <v>3.7596E-05</v>
      </c>
      <c r="N430" s="58">
        <v>0</v>
      </c>
      <c r="O430" s="58">
        <v>0</v>
      </c>
      <c r="P430" s="58">
        <v>0</v>
      </c>
    </row>
    <row r="431" spans="1:16" ht="12.75">
      <c r="A431" s="58" t="s">
        <v>153</v>
      </c>
      <c r="B431" s="58">
        <v>0.5777777777777778</v>
      </c>
      <c r="C431" s="58">
        <v>1411.6</v>
      </c>
      <c r="D431" s="58">
        <v>1445.4</v>
      </c>
      <c r="E431" s="58">
        <v>148640</v>
      </c>
      <c r="F431" s="58">
        <v>-5.9807</v>
      </c>
      <c r="G431" s="58">
        <v>-2656</v>
      </c>
      <c r="H431" s="58">
        <v>22.827</v>
      </c>
      <c r="I431" s="58">
        <v>0.00030053</v>
      </c>
      <c r="J431" s="58">
        <v>0</v>
      </c>
      <c r="K431" s="58">
        <v>14.611</v>
      </c>
      <c r="L431" s="58">
        <v>0.93062</v>
      </c>
      <c r="M431" s="58">
        <v>2.0209E-07</v>
      </c>
      <c r="N431" s="58">
        <v>0</v>
      </c>
      <c r="O431" s="58">
        <v>0</v>
      </c>
      <c r="P431" s="58">
        <v>0</v>
      </c>
    </row>
    <row r="432" spans="1:16" ht="12.75">
      <c r="A432" s="58" t="s">
        <v>153</v>
      </c>
      <c r="B432" s="58">
        <v>0.5777893518518519</v>
      </c>
      <c r="C432" s="58">
        <v>1552.9</v>
      </c>
      <c r="D432" s="58">
        <v>1690.7</v>
      </c>
      <c r="E432" s="58">
        <v>148320</v>
      </c>
      <c r="F432" s="58">
        <v>-6.0069</v>
      </c>
      <c r="G432" s="58">
        <v>-2649.1</v>
      </c>
      <c r="H432" s="58">
        <v>22.81</v>
      </c>
      <c r="I432" s="58">
        <v>0.33989</v>
      </c>
      <c r="J432" s="58">
        <v>0</v>
      </c>
      <c r="K432" s="58">
        <v>14.605</v>
      </c>
      <c r="L432" s="58">
        <v>0.93025</v>
      </c>
      <c r="M432" s="58">
        <v>0.00022922</v>
      </c>
      <c r="N432" s="58">
        <v>0</v>
      </c>
      <c r="O432" s="58">
        <v>0</v>
      </c>
      <c r="P432" s="58">
        <v>0</v>
      </c>
    </row>
    <row r="433" spans="1:16" ht="12.75">
      <c r="A433" s="58" t="s">
        <v>153</v>
      </c>
      <c r="B433" s="58">
        <v>0.5778009259259259</v>
      </c>
      <c r="C433" s="58">
        <v>1583.2</v>
      </c>
      <c r="D433" s="58">
        <v>1662.4</v>
      </c>
      <c r="E433" s="58">
        <v>148290</v>
      </c>
      <c r="F433" s="58">
        <v>-6.0796</v>
      </c>
      <c r="G433" s="58">
        <v>-2632.6</v>
      </c>
      <c r="H433" s="58">
        <v>21.934</v>
      </c>
      <c r="I433" s="58">
        <v>0.029322</v>
      </c>
      <c r="J433" s="58">
        <v>0</v>
      </c>
      <c r="K433" s="58">
        <v>14.605</v>
      </c>
      <c r="L433" s="58">
        <v>0.93024</v>
      </c>
      <c r="M433" s="58">
        <v>1.9774E-05</v>
      </c>
      <c r="N433" s="58">
        <v>0</v>
      </c>
      <c r="O433" s="58">
        <v>0</v>
      </c>
      <c r="P433" s="58">
        <v>0</v>
      </c>
    </row>
    <row r="434" spans="1:16" ht="12.75">
      <c r="A434" s="58" t="s">
        <v>153</v>
      </c>
      <c r="B434" s="58">
        <v>0.5778125</v>
      </c>
      <c r="C434" s="58">
        <v>1672.9</v>
      </c>
      <c r="D434" s="58">
        <v>1745.7</v>
      </c>
      <c r="E434" s="58">
        <v>148300</v>
      </c>
      <c r="F434" s="58">
        <v>-6.2057</v>
      </c>
      <c r="G434" s="58">
        <v>-2624.3</v>
      </c>
      <c r="H434" s="58">
        <v>24.151</v>
      </c>
      <c r="I434" s="58">
        <v>0.00015753</v>
      </c>
      <c r="J434" s="58">
        <v>0</v>
      </c>
      <c r="K434" s="58">
        <v>14.601</v>
      </c>
      <c r="L434" s="58">
        <v>0.93003</v>
      </c>
      <c r="M434" s="58">
        <v>1.0622E-07</v>
      </c>
      <c r="N434" s="58">
        <v>0</v>
      </c>
      <c r="O434" s="58">
        <v>0</v>
      </c>
      <c r="P434" s="58">
        <v>0</v>
      </c>
    </row>
    <row r="435" spans="1:16" ht="12.75">
      <c r="A435" s="58" t="s">
        <v>153</v>
      </c>
      <c r="B435" s="58">
        <v>0.5778240740740741</v>
      </c>
      <c r="C435" s="58">
        <v>1603.4</v>
      </c>
      <c r="D435" s="58">
        <v>1759.3</v>
      </c>
      <c r="E435" s="58">
        <v>148150</v>
      </c>
      <c r="F435" s="58">
        <v>-6.365</v>
      </c>
      <c r="G435" s="58">
        <v>-2614.9</v>
      </c>
      <c r="H435" s="58">
        <v>24.114</v>
      </c>
      <c r="I435" s="58">
        <v>-0.59152</v>
      </c>
      <c r="J435" s="58">
        <v>0</v>
      </c>
      <c r="K435" s="58">
        <v>14.605</v>
      </c>
      <c r="L435" s="58">
        <v>0.93024</v>
      </c>
      <c r="M435" s="58">
        <v>-0.00039936</v>
      </c>
      <c r="N435" s="58">
        <v>0</v>
      </c>
      <c r="O435" s="58">
        <v>0</v>
      </c>
      <c r="P435" s="58">
        <v>0</v>
      </c>
    </row>
    <row r="436" spans="1:16" ht="12.75">
      <c r="A436" s="58" t="s">
        <v>153</v>
      </c>
      <c r="B436" s="58">
        <v>0.5778356481481481</v>
      </c>
      <c r="C436" s="58">
        <v>1509.6</v>
      </c>
      <c r="D436" s="58">
        <v>1619.2</v>
      </c>
      <c r="E436" s="58">
        <v>148250</v>
      </c>
      <c r="F436" s="58">
        <v>-6.1127</v>
      </c>
      <c r="G436" s="58">
        <v>-2605.1</v>
      </c>
      <c r="H436" s="58">
        <v>22.065</v>
      </c>
      <c r="I436" s="58">
        <v>-0.50793</v>
      </c>
      <c r="J436" s="58">
        <v>0</v>
      </c>
      <c r="K436" s="58">
        <v>14.61</v>
      </c>
      <c r="L436" s="58">
        <v>0.93054</v>
      </c>
      <c r="M436" s="58">
        <v>-0.00034251</v>
      </c>
      <c r="N436" s="58">
        <v>0</v>
      </c>
      <c r="O436" s="58">
        <v>0</v>
      </c>
      <c r="P436" s="58">
        <v>0</v>
      </c>
    </row>
    <row r="437" spans="1:16" ht="12.75">
      <c r="A437" s="58" t="s">
        <v>153</v>
      </c>
      <c r="B437" s="58">
        <v>0.5778472222222223</v>
      </c>
      <c r="C437" s="58">
        <v>1399.5</v>
      </c>
      <c r="D437" s="58">
        <v>1520</v>
      </c>
      <c r="E437" s="58">
        <v>148180</v>
      </c>
      <c r="F437" s="58">
        <v>-5.7412</v>
      </c>
      <c r="G437" s="58">
        <v>-2620.8</v>
      </c>
      <c r="H437" s="58">
        <v>28.208</v>
      </c>
      <c r="I437" s="58">
        <v>0.31432</v>
      </c>
      <c r="J437" s="58">
        <v>0</v>
      </c>
      <c r="K437" s="58">
        <v>14.612</v>
      </c>
      <c r="L437" s="58">
        <v>0.93072</v>
      </c>
      <c r="M437" s="58">
        <v>0.00021215</v>
      </c>
      <c r="N437" s="58">
        <v>0</v>
      </c>
      <c r="O437" s="58">
        <v>0</v>
      </c>
      <c r="P437" s="58">
        <v>0</v>
      </c>
    </row>
    <row r="438" spans="1:16" ht="12.75">
      <c r="A438" s="58" t="s">
        <v>153</v>
      </c>
      <c r="B438" s="58">
        <v>0.5778587962962963</v>
      </c>
      <c r="C438" s="58">
        <v>1516.5</v>
      </c>
      <c r="D438" s="58">
        <v>1514.3</v>
      </c>
      <c r="E438" s="58">
        <v>148390</v>
      </c>
      <c r="F438" s="58">
        <v>-5.9312</v>
      </c>
      <c r="G438" s="58">
        <v>-2591.4</v>
      </c>
      <c r="H438" s="58">
        <v>28.477</v>
      </c>
      <c r="I438" s="58">
        <v>0.019875</v>
      </c>
      <c r="J438" s="58">
        <v>0</v>
      </c>
      <c r="K438" s="58">
        <v>14.61</v>
      </c>
      <c r="L438" s="58">
        <v>0.93056</v>
      </c>
      <c r="M438" s="58">
        <v>1.3402E-05</v>
      </c>
      <c r="N438" s="58">
        <v>0</v>
      </c>
      <c r="O438" s="58">
        <v>0</v>
      </c>
      <c r="P438" s="58">
        <v>0</v>
      </c>
    </row>
    <row r="439" spans="1:16" ht="12.75">
      <c r="A439" s="58" t="s">
        <v>153</v>
      </c>
      <c r="B439" s="58">
        <v>0.5778703703703704</v>
      </c>
      <c r="C439" s="58">
        <v>1543.1</v>
      </c>
      <c r="D439" s="58">
        <v>1731.9</v>
      </c>
      <c r="E439" s="58">
        <v>148210</v>
      </c>
      <c r="F439" s="58">
        <v>-6.1083</v>
      </c>
      <c r="G439" s="58">
        <v>-2543.9</v>
      </c>
      <c r="H439" s="58">
        <v>23.896</v>
      </c>
      <c r="I439" s="58">
        <v>0.38849</v>
      </c>
      <c r="J439" s="58">
        <v>0</v>
      </c>
      <c r="K439" s="58">
        <v>14.612</v>
      </c>
      <c r="L439" s="58">
        <v>0.9307</v>
      </c>
      <c r="M439" s="58">
        <v>0.00026192</v>
      </c>
      <c r="N439" s="58">
        <v>0</v>
      </c>
      <c r="O439" s="58">
        <v>0</v>
      </c>
      <c r="P439" s="58">
        <v>0</v>
      </c>
    </row>
    <row r="440" spans="1:16" ht="12.75">
      <c r="A440" s="58" t="s">
        <v>153</v>
      </c>
      <c r="B440" s="58">
        <v>0.5778819444444444</v>
      </c>
      <c r="C440" s="58">
        <v>1478.1</v>
      </c>
      <c r="D440" s="58">
        <v>1499.8</v>
      </c>
      <c r="E440" s="58">
        <v>148180</v>
      </c>
      <c r="F440" s="58">
        <v>-6.0256</v>
      </c>
      <c r="G440" s="58">
        <v>-2508.9</v>
      </c>
      <c r="H440" s="58">
        <v>25.902</v>
      </c>
      <c r="I440" s="58">
        <v>0.0020871</v>
      </c>
      <c r="J440" s="58">
        <v>0</v>
      </c>
      <c r="K440" s="58">
        <v>14.617</v>
      </c>
      <c r="L440" s="58">
        <v>0.931</v>
      </c>
      <c r="M440" s="58">
        <v>1.4093E-06</v>
      </c>
      <c r="N440" s="58">
        <v>0</v>
      </c>
      <c r="O440" s="58">
        <v>0</v>
      </c>
      <c r="P440" s="58">
        <v>0</v>
      </c>
    </row>
    <row r="441" spans="1:16" ht="12.75">
      <c r="A441" s="58" t="s">
        <v>153</v>
      </c>
      <c r="B441" s="58">
        <v>0.5778935185185184</v>
      </c>
      <c r="C441" s="58">
        <v>2034.7</v>
      </c>
      <c r="D441" s="58">
        <v>1926</v>
      </c>
      <c r="E441" s="58">
        <v>148470</v>
      </c>
      <c r="F441" s="58">
        <v>-5.7914</v>
      </c>
      <c r="G441" s="58">
        <v>-2514.4</v>
      </c>
      <c r="H441" s="58">
        <v>26.011</v>
      </c>
      <c r="I441" s="58">
        <v>8.612E-06</v>
      </c>
      <c r="J441" s="58">
        <v>0</v>
      </c>
      <c r="K441" s="58">
        <v>14.594</v>
      </c>
      <c r="L441" s="58">
        <v>0.92956</v>
      </c>
      <c r="M441" s="58">
        <v>5.8005E-09</v>
      </c>
      <c r="N441" s="58">
        <v>0</v>
      </c>
      <c r="O441" s="58">
        <v>0</v>
      </c>
      <c r="P441" s="58">
        <v>0</v>
      </c>
    </row>
    <row r="442" spans="1:16" ht="12.75">
      <c r="A442" s="58" t="s">
        <v>153</v>
      </c>
      <c r="B442" s="58">
        <v>0.5779050925925926</v>
      </c>
      <c r="C442" s="58">
        <v>2163.8</v>
      </c>
      <c r="D442" s="58">
        <v>2524.6</v>
      </c>
      <c r="E442" s="58">
        <v>147950</v>
      </c>
      <c r="F442" s="58">
        <v>-5.9943</v>
      </c>
      <c r="G442" s="58">
        <v>-2536.1</v>
      </c>
      <c r="H442" s="58">
        <v>25.191</v>
      </c>
      <c r="I442" s="58">
        <v>0.32477</v>
      </c>
      <c r="J442" s="58">
        <v>0</v>
      </c>
      <c r="K442" s="58">
        <v>14.587</v>
      </c>
      <c r="L442" s="58">
        <v>0.92908</v>
      </c>
      <c r="M442" s="58">
        <v>0.00021997</v>
      </c>
      <c r="N442" s="58">
        <v>0</v>
      </c>
      <c r="O442" s="58">
        <v>0</v>
      </c>
      <c r="P442" s="58">
        <v>0</v>
      </c>
    </row>
    <row r="443" spans="1:16" ht="12.75">
      <c r="A443" s="58" t="s">
        <v>153</v>
      </c>
      <c r="B443" s="58">
        <v>0.5779166666666666</v>
      </c>
      <c r="C443" s="58">
        <v>1744.1</v>
      </c>
      <c r="D443" s="58">
        <v>1940.4</v>
      </c>
      <c r="E443" s="58">
        <v>147970</v>
      </c>
      <c r="F443" s="58">
        <v>-6.1493</v>
      </c>
      <c r="G443" s="58">
        <v>-2555.3</v>
      </c>
      <c r="H443" s="58">
        <v>25.624</v>
      </c>
      <c r="I443" s="58">
        <v>0.065475</v>
      </c>
      <c r="J443" s="58">
        <v>0</v>
      </c>
      <c r="K443" s="58">
        <v>14.602</v>
      </c>
      <c r="L443" s="58">
        <v>0.93009</v>
      </c>
      <c r="M443" s="58">
        <v>4.4295E-05</v>
      </c>
      <c r="N443" s="58">
        <v>0</v>
      </c>
      <c r="O443" s="58">
        <v>0</v>
      </c>
      <c r="P443" s="58">
        <v>0</v>
      </c>
    </row>
    <row r="444" spans="1:16" ht="12.75">
      <c r="A444" s="58" t="s">
        <v>153</v>
      </c>
      <c r="B444" s="58">
        <v>0.5779282407407408</v>
      </c>
      <c r="C444" s="58">
        <v>1662.3</v>
      </c>
      <c r="D444" s="58">
        <v>1701.5</v>
      </c>
      <c r="E444" s="58">
        <v>148370</v>
      </c>
      <c r="F444" s="58">
        <v>-5.9122</v>
      </c>
      <c r="G444" s="58">
        <v>-2580</v>
      </c>
      <c r="H444" s="58">
        <v>28.652</v>
      </c>
      <c r="I444" s="58">
        <v>0.37152</v>
      </c>
      <c r="J444" s="58">
        <v>0</v>
      </c>
      <c r="K444" s="58">
        <v>14.604</v>
      </c>
      <c r="L444" s="58">
        <v>0.93022</v>
      </c>
      <c r="M444" s="58">
        <v>0.00025038</v>
      </c>
      <c r="N444" s="58">
        <v>0</v>
      </c>
      <c r="O444" s="58">
        <v>0</v>
      </c>
      <c r="P444" s="58">
        <v>0</v>
      </c>
    </row>
    <row r="445" spans="1:16" ht="12.75">
      <c r="A445" s="58" t="s">
        <v>153</v>
      </c>
      <c r="B445" s="58">
        <v>0.5779398148148148</v>
      </c>
      <c r="C445" s="58">
        <v>1628</v>
      </c>
      <c r="D445" s="58">
        <v>1768.7</v>
      </c>
      <c r="E445" s="58">
        <v>148250</v>
      </c>
      <c r="F445" s="58">
        <v>-5.8264</v>
      </c>
      <c r="G445" s="58">
        <v>-2543.6</v>
      </c>
      <c r="H445" s="58">
        <v>30.498</v>
      </c>
      <c r="I445" s="58">
        <v>-0.013632</v>
      </c>
      <c r="J445" s="58">
        <v>0</v>
      </c>
      <c r="K445" s="58">
        <v>14.608</v>
      </c>
      <c r="L445" s="58">
        <v>0.93044</v>
      </c>
      <c r="M445" s="58">
        <v>-9.191E-06</v>
      </c>
      <c r="N445" s="58">
        <v>0</v>
      </c>
      <c r="O445" s="58">
        <v>0</v>
      </c>
      <c r="P445" s="58">
        <v>0</v>
      </c>
    </row>
    <row r="446" spans="1:16" ht="12.75">
      <c r="A446" s="58" t="s">
        <v>153</v>
      </c>
      <c r="B446" s="58">
        <v>0.5779513888888889</v>
      </c>
      <c r="C446" s="58">
        <v>1496.7</v>
      </c>
      <c r="D446" s="58">
        <v>1612.4</v>
      </c>
      <c r="E446" s="58">
        <v>148200</v>
      </c>
      <c r="F446" s="58">
        <v>-6.1732</v>
      </c>
      <c r="G446" s="58">
        <v>-2512.1</v>
      </c>
      <c r="H446" s="58">
        <v>26.284</v>
      </c>
      <c r="I446" s="58">
        <v>0.0011811</v>
      </c>
      <c r="J446" s="58">
        <v>0</v>
      </c>
      <c r="K446" s="58">
        <v>14.616</v>
      </c>
      <c r="L446" s="58">
        <v>0.93094</v>
      </c>
      <c r="M446" s="58">
        <v>8.0272E-07</v>
      </c>
      <c r="N446" s="58">
        <v>0</v>
      </c>
      <c r="O446" s="58">
        <v>0</v>
      </c>
      <c r="P446" s="58">
        <v>0</v>
      </c>
    </row>
    <row r="447" spans="1:16" ht="12.75">
      <c r="A447" s="58" t="s">
        <v>153</v>
      </c>
      <c r="B447" s="58">
        <v>0.5779629629629629</v>
      </c>
      <c r="C447" s="58">
        <v>1556.1</v>
      </c>
      <c r="D447" s="58">
        <v>1564.8</v>
      </c>
      <c r="E447" s="58">
        <v>148310</v>
      </c>
      <c r="F447" s="58">
        <v>-6.1719</v>
      </c>
      <c r="G447" s="58">
        <v>-2501.3</v>
      </c>
      <c r="H447" s="58">
        <v>23.463</v>
      </c>
      <c r="I447" s="58">
        <v>0.8221</v>
      </c>
      <c r="J447" s="58">
        <v>0</v>
      </c>
      <c r="K447" s="58">
        <v>14.614</v>
      </c>
      <c r="L447" s="58">
        <v>0.93085</v>
      </c>
      <c r="M447" s="58">
        <v>0.00055426</v>
      </c>
      <c r="N447" s="58">
        <v>0</v>
      </c>
      <c r="O447" s="58">
        <v>0</v>
      </c>
      <c r="P447" s="58">
        <v>0</v>
      </c>
    </row>
    <row r="448" spans="1:16" ht="12.75">
      <c r="A448" s="58" t="s">
        <v>153</v>
      </c>
      <c r="B448" s="58">
        <v>0.577974537037037</v>
      </c>
      <c r="C448" s="58">
        <v>1741</v>
      </c>
      <c r="D448" s="58">
        <v>1811.7</v>
      </c>
      <c r="E448" s="58">
        <v>148270</v>
      </c>
      <c r="F448" s="58">
        <v>-6.1875</v>
      </c>
      <c r="G448" s="58">
        <v>-2467</v>
      </c>
      <c r="H448" s="58">
        <v>24.398</v>
      </c>
      <c r="I448" s="58">
        <v>0.30355</v>
      </c>
      <c r="J448" s="58">
        <v>0</v>
      </c>
      <c r="K448" s="58">
        <v>14.609</v>
      </c>
      <c r="L448" s="58">
        <v>0.93051</v>
      </c>
      <c r="M448" s="58">
        <v>0.00020466</v>
      </c>
      <c r="N448" s="58">
        <v>0</v>
      </c>
      <c r="O448" s="58">
        <v>0</v>
      </c>
      <c r="P448" s="58">
        <v>0</v>
      </c>
    </row>
    <row r="449" spans="1:16" ht="12.75">
      <c r="A449" s="58" t="s">
        <v>153</v>
      </c>
      <c r="B449" s="58">
        <v>0.5779861111111111</v>
      </c>
      <c r="C449" s="58">
        <v>1657.7</v>
      </c>
      <c r="D449" s="58">
        <v>1871.2</v>
      </c>
      <c r="E449" s="58">
        <v>148070</v>
      </c>
      <c r="F449" s="58">
        <v>-6.2409</v>
      </c>
      <c r="G449" s="58">
        <v>-2460.3</v>
      </c>
      <c r="H449" s="58">
        <v>24.186</v>
      </c>
      <c r="I449" s="58">
        <v>0.0016308</v>
      </c>
      <c r="J449" s="58">
        <v>0</v>
      </c>
      <c r="K449" s="58">
        <v>14.612</v>
      </c>
      <c r="L449" s="58">
        <v>0.93073</v>
      </c>
      <c r="M449" s="58">
        <v>1.101E-06</v>
      </c>
      <c r="N449" s="58">
        <v>0</v>
      </c>
      <c r="O449" s="58">
        <v>0</v>
      </c>
      <c r="P449" s="58">
        <v>0</v>
      </c>
    </row>
    <row r="450" spans="1:16" ht="12.75">
      <c r="A450" s="58" t="s">
        <v>153</v>
      </c>
      <c r="B450" s="58">
        <v>0.5779976851851852</v>
      </c>
      <c r="C450" s="58">
        <v>1271.9</v>
      </c>
      <c r="D450" s="58">
        <v>1505.4</v>
      </c>
      <c r="E450" s="58">
        <v>148010</v>
      </c>
      <c r="F450" s="58">
        <v>-6.2591</v>
      </c>
      <c r="G450" s="58">
        <v>-2477.8</v>
      </c>
      <c r="H450" s="58">
        <v>22.705</v>
      </c>
      <c r="I450" s="58">
        <v>6.7292E-06</v>
      </c>
      <c r="J450" s="58">
        <v>0</v>
      </c>
      <c r="K450" s="58">
        <v>14.627</v>
      </c>
      <c r="L450" s="58">
        <v>0.93167</v>
      </c>
      <c r="M450" s="58">
        <v>4.5473E-09</v>
      </c>
      <c r="N450" s="58">
        <v>0</v>
      </c>
      <c r="O450" s="58">
        <v>0</v>
      </c>
      <c r="P450" s="58">
        <v>0</v>
      </c>
    </row>
    <row r="451" spans="1:16" ht="12.75">
      <c r="A451" s="58" t="s">
        <v>153</v>
      </c>
      <c r="B451" s="58">
        <v>0.5780092592592593</v>
      </c>
      <c r="C451" s="58">
        <v>966.02</v>
      </c>
      <c r="D451" s="58">
        <v>1091.4</v>
      </c>
      <c r="E451" s="58">
        <v>148220</v>
      </c>
      <c r="F451" s="58">
        <v>-6.1669</v>
      </c>
      <c r="G451" s="58">
        <v>-2440.2</v>
      </c>
      <c r="H451" s="58">
        <v>22.133</v>
      </c>
      <c r="I451" s="58">
        <v>2.9455E-08</v>
      </c>
      <c r="J451" s="58">
        <v>0</v>
      </c>
      <c r="K451" s="58">
        <v>14.643</v>
      </c>
      <c r="L451" s="58">
        <v>0.93265</v>
      </c>
      <c r="M451" s="58">
        <v>1.9884E-11</v>
      </c>
      <c r="N451" s="58">
        <v>0</v>
      </c>
      <c r="O451" s="58">
        <v>0</v>
      </c>
      <c r="P451" s="58">
        <v>0</v>
      </c>
    </row>
    <row r="452" spans="1:16" ht="12.75">
      <c r="A452" s="58" t="s">
        <v>153</v>
      </c>
      <c r="B452" s="58">
        <v>0.5780208333333333</v>
      </c>
      <c r="C452" s="58">
        <v>972.07</v>
      </c>
      <c r="D452" s="58">
        <v>994.52</v>
      </c>
      <c r="E452" s="58">
        <v>148590</v>
      </c>
      <c r="F452" s="58">
        <v>-6.0208</v>
      </c>
      <c r="G452" s="58">
        <v>-2461.1</v>
      </c>
      <c r="H452" s="58">
        <v>20.774</v>
      </c>
      <c r="I452" s="58">
        <v>0.006109</v>
      </c>
      <c r="J452" s="58">
        <v>0</v>
      </c>
      <c r="K452" s="58">
        <v>14.642</v>
      </c>
      <c r="L452" s="58">
        <v>0.93259</v>
      </c>
      <c r="M452" s="58">
        <v>4.3283E-06</v>
      </c>
      <c r="N452" s="58">
        <v>0</v>
      </c>
      <c r="O452" s="58">
        <v>0</v>
      </c>
      <c r="P452" s="58">
        <v>0</v>
      </c>
    </row>
    <row r="453" spans="1:16" ht="12.75">
      <c r="A453" s="58" t="s">
        <v>153</v>
      </c>
      <c r="B453" s="58">
        <v>0.5780324074074074</v>
      </c>
      <c r="C453" s="58">
        <v>1067.1</v>
      </c>
      <c r="D453" s="58">
        <v>1177.1</v>
      </c>
      <c r="E453" s="58">
        <v>148560</v>
      </c>
      <c r="F453" s="58">
        <v>-5.8965</v>
      </c>
      <c r="G453" s="58">
        <v>-2535.1</v>
      </c>
      <c r="H453" s="58">
        <v>22.568</v>
      </c>
      <c r="I453" s="58">
        <v>-0.0060837</v>
      </c>
      <c r="J453" s="58">
        <v>0</v>
      </c>
      <c r="K453" s="58">
        <v>14.633</v>
      </c>
      <c r="L453" s="58">
        <v>0.93202</v>
      </c>
      <c r="M453" s="58">
        <v>-4.0926E-06</v>
      </c>
      <c r="N453" s="58">
        <v>0</v>
      </c>
      <c r="O453" s="58">
        <v>0</v>
      </c>
      <c r="P453" s="58">
        <v>0</v>
      </c>
    </row>
    <row r="454" spans="1:16" ht="12.75">
      <c r="A454" s="58" t="s">
        <v>153</v>
      </c>
      <c r="B454" s="58">
        <v>0.5780439814814815</v>
      </c>
      <c r="C454" s="58">
        <v>988.06</v>
      </c>
      <c r="D454" s="58">
        <v>1141.5</v>
      </c>
      <c r="E454" s="58">
        <v>148300</v>
      </c>
      <c r="F454" s="58">
        <v>-5.761</v>
      </c>
      <c r="G454" s="58">
        <v>-2527.1</v>
      </c>
      <c r="H454" s="58">
        <v>22.799</v>
      </c>
      <c r="I454" s="58">
        <v>-2.663E-05</v>
      </c>
      <c r="J454" s="58">
        <v>0</v>
      </c>
      <c r="K454" s="58">
        <v>14.636</v>
      </c>
      <c r="L454" s="58">
        <v>0.93224</v>
      </c>
      <c r="M454" s="58">
        <v>-1.7953E-08</v>
      </c>
      <c r="N454" s="58">
        <v>0</v>
      </c>
      <c r="O454" s="58">
        <v>0</v>
      </c>
      <c r="P454" s="58">
        <v>0</v>
      </c>
    </row>
    <row r="455" spans="1:16" ht="12.75">
      <c r="A455" s="58" t="s">
        <v>153</v>
      </c>
      <c r="B455" s="58">
        <v>0.5780555555555555</v>
      </c>
      <c r="C455" s="58">
        <v>860.09</v>
      </c>
      <c r="D455" s="58">
        <v>982.02</v>
      </c>
      <c r="E455" s="58">
        <v>148350</v>
      </c>
      <c r="F455" s="58">
        <v>-5.8619</v>
      </c>
      <c r="G455" s="58">
        <v>-2440.3</v>
      </c>
      <c r="H455" s="58">
        <v>24.561</v>
      </c>
      <c r="I455" s="58">
        <v>-1.4307E-07</v>
      </c>
      <c r="J455" s="58">
        <v>0</v>
      </c>
      <c r="K455" s="58">
        <v>14.647</v>
      </c>
      <c r="L455" s="58">
        <v>0.93293</v>
      </c>
      <c r="M455" s="58">
        <v>-9.645E-11</v>
      </c>
      <c r="N455" s="58">
        <v>0</v>
      </c>
      <c r="O455" s="58">
        <v>0</v>
      </c>
      <c r="P455" s="58">
        <v>0</v>
      </c>
    </row>
    <row r="456" spans="1:16" ht="12.75">
      <c r="A456" s="58" t="s">
        <v>153</v>
      </c>
      <c r="B456" s="58">
        <v>0.5780671296296297</v>
      </c>
      <c r="C456" s="58">
        <v>768.4</v>
      </c>
      <c r="D456" s="58">
        <v>867.53</v>
      </c>
      <c r="E456" s="58">
        <v>148370</v>
      </c>
      <c r="F456" s="58">
        <v>-6.211</v>
      </c>
      <c r="G456" s="58">
        <v>-2381.7</v>
      </c>
      <c r="H456" s="58">
        <v>27.182</v>
      </c>
      <c r="I456" s="58">
        <v>-5.9034E-10</v>
      </c>
      <c r="J456" s="58">
        <v>0</v>
      </c>
      <c r="K456" s="58">
        <v>14.654</v>
      </c>
      <c r="L456" s="58">
        <v>0.9334</v>
      </c>
      <c r="M456" s="58">
        <v>-3.9795E-13</v>
      </c>
      <c r="N456" s="58">
        <v>0</v>
      </c>
      <c r="O456" s="58">
        <v>0</v>
      </c>
      <c r="P456" s="58">
        <v>0</v>
      </c>
    </row>
    <row r="457" spans="1:16" ht="12.75">
      <c r="A457" s="58" t="s">
        <v>153</v>
      </c>
      <c r="B457" s="58">
        <v>0.5780787037037037</v>
      </c>
      <c r="C457" s="58">
        <v>854.64</v>
      </c>
      <c r="D457" s="58">
        <v>872.06</v>
      </c>
      <c r="E457" s="58">
        <v>148690</v>
      </c>
      <c r="F457" s="58">
        <v>-5.8496</v>
      </c>
      <c r="G457" s="58">
        <v>-2383.5</v>
      </c>
      <c r="H457" s="58">
        <v>20.104</v>
      </c>
      <c r="I457" s="58">
        <v>-2.584E-12</v>
      </c>
      <c r="J457" s="58">
        <v>0</v>
      </c>
      <c r="K457" s="58">
        <v>14.652</v>
      </c>
      <c r="L457" s="58">
        <v>0.93324</v>
      </c>
      <c r="M457" s="58">
        <v>-1.7395E-15</v>
      </c>
      <c r="N457" s="58">
        <v>0</v>
      </c>
      <c r="O457" s="58">
        <v>0</v>
      </c>
      <c r="P457" s="58">
        <v>0</v>
      </c>
    </row>
    <row r="458" spans="1:16" ht="12.75">
      <c r="A458" s="58" t="s">
        <v>153</v>
      </c>
      <c r="B458" s="58">
        <v>0.5780902777777778</v>
      </c>
      <c r="C458" s="58">
        <v>1031.8</v>
      </c>
      <c r="D458" s="58">
        <v>1100.4</v>
      </c>
      <c r="E458" s="58">
        <v>148640</v>
      </c>
      <c r="F458" s="58">
        <v>-5.9562</v>
      </c>
      <c r="G458" s="58">
        <v>-2457.1</v>
      </c>
      <c r="H458" s="58">
        <v>18.943</v>
      </c>
      <c r="I458" s="58">
        <v>-1.3883E-14</v>
      </c>
      <c r="J458" s="58">
        <v>0</v>
      </c>
      <c r="K458" s="58">
        <v>14.64</v>
      </c>
      <c r="L458" s="58">
        <v>0.93247</v>
      </c>
      <c r="M458" s="58">
        <v>-9.3321E-18</v>
      </c>
      <c r="N458" s="58">
        <v>0</v>
      </c>
      <c r="O458" s="58">
        <v>0</v>
      </c>
      <c r="P458" s="58">
        <v>0</v>
      </c>
    </row>
    <row r="459" spans="1:16" ht="12.75">
      <c r="A459" s="58" t="s">
        <v>153</v>
      </c>
      <c r="B459" s="58">
        <v>0.5781018518518518</v>
      </c>
      <c r="C459" s="58">
        <v>1385.1</v>
      </c>
      <c r="D459" s="58">
        <v>1323.8</v>
      </c>
      <c r="E459" s="58">
        <v>148640</v>
      </c>
      <c r="F459" s="58">
        <v>-6.1272</v>
      </c>
      <c r="G459" s="58">
        <v>-2509.7</v>
      </c>
      <c r="H459" s="58">
        <v>20.157</v>
      </c>
      <c r="I459" s="58">
        <v>0.17494</v>
      </c>
      <c r="J459" s="58">
        <v>0</v>
      </c>
      <c r="K459" s="58">
        <v>14.622</v>
      </c>
      <c r="L459" s="58">
        <v>0.93132</v>
      </c>
      <c r="M459" s="58">
        <v>0.00011761</v>
      </c>
      <c r="N459" s="58">
        <v>0</v>
      </c>
      <c r="O459" s="58">
        <v>0</v>
      </c>
      <c r="P459" s="58">
        <v>0</v>
      </c>
    </row>
    <row r="460" spans="1:16" ht="12.75">
      <c r="A460" s="58" t="s">
        <v>153</v>
      </c>
      <c r="B460" s="58">
        <v>0.578113425925926</v>
      </c>
      <c r="C460" s="58">
        <v>1611.9</v>
      </c>
      <c r="D460" s="58">
        <v>1831.6</v>
      </c>
      <c r="E460" s="58">
        <v>148420</v>
      </c>
      <c r="F460" s="58">
        <v>-6.0848</v>
      </c>
      <c r="G460" s="58">
        <v>-2480.3</v>
      </c>
      <c r="H460" s="58">
        <v>19.131</v>
      </c>
      <c r="I460" s="58">
        <v>0.20359</v>
      </c>
      <c r="J460" s="58">
        <v>0</v>
      </c>
      <c r="K460" s="58">
        <v>14.614</v>
      </c>
      <c r="L460" s="58">
        <v>0.93083</v>
      </c>
      <c r="M460" s="58">
        <v>0.00013697</v>
      </c>
      <c r="N460" s="58">
        <v>0</v>
      </c>
      <c r="O460" s="58">
        <v>0</v>
      </c>
      <c r="P460" s="58">
        <v>0</v>
      </c>
    </row>
    <row r="461" spans="1:16" ht="12.75">
      <c r="A461" s="58" t="s">
        <v>153</v>
      </c>
      <c r="B461" s="58">
        <v>0.578125</v>
      </c>
      <c r="C461" s="58">
        <v>1204.1</v>
      </c>
      <c r="D461" s="58">
        <v>1519.4</v>
      </c>
      <c r="E461" s="58">
        <v>147870</v>
      </c>
      <c r="F461" s="58">
        <v>-6.0818</v>
      </c>
      <c r="G461" s="58">
        <v>-2419.5</v>
      </c>
      <c r="H461" s="58">
        <v>17.674</v>
      </c>
      <c r="I461" s="58">
        <v>0.69406</v>
      </c>
      <c r="J461" s="58">
        <v>0</v>
      </c>
      <c r="K461" s="58">
        <v>14.634</v>
      </c>
      <c r="L461" s="58">
        <v>0.93211</v>
      </c>
      <c r="M461" s="58">
        <v>0.00046942</v>
      </c>
      <c r="N461" s="58">
        <v>0</v>
      </c>
      <c r="O461" s="58">
        <v>0</v>
      </c>
      <c r="P461" s="58">
        <v>0</v>
      </c>
    </row>
    <row r="462" spans="1:16" ht="12.75">
      <c r="A462" s="58" t="s">
        <v>153</v>
      </c>
      <c r="B462" s="58">
        <v>0.578136574074074</v>
      </c>
      <c r="C462" s="58">
        <v>782.24</v>
      </c>
      <c r="D462" s="58">
        <v>944.91</v>
      </c>
      <c r="E462" s="58">
        <v>148100</v>
      </c>
      <c r="F462" s="58">
        <v>-5.2264</v>
      </c>
      <c r="G462" s="58">
        <v>-2381</v>
      </c>
      <c r="H462" s="58">
        <v>18.93</v>
      </c>
      <c r="I462" s="58">
        <v>0.042163</v>
      </c>
      <c r="J462" s="58">
        <v>0</v>
      </c>
      <c r="K462" s="58">
        <v>14.654</v>
      </c>
      <c r="L462" s="58">
        <v>0.9334</v>
      </c>
      <c r="M462" s="58">
        <v>2.8496E-05</v>
      </c>
      <c r="N462" s="58">
        <v>0</v>
      </c>
      <c r="O462" s="58">
        <v>0</v>
      </c>
      <c r="P462" s="58">
        <v>0</v>
      </c>
    </row>
    <row r="463" spans="1:16" ht="12.75">
      <c r="A463" s="58" t="s">
        <v>153</v>
      </c>
      <c r="B463" s="58">
        <v>0.5781481481481482</v>
      </c>
      <c r="C463" s="58">
        <v>617.03</v>
      </c>
      <c r="D463" s="58">
        <v>709.42</v>
      </c>
      <c r="E463" s="58">
        <v>148660</v>
      </c>
      <c r="F463" s="58">
        <v>-5.0278</v>
      </c>
      <c r="G463" s="58">
        <v>-2354.1</v>
      </c>
      <c r="H463" s="58">
        <v>17.59</v>
      </c>
      <c r="I463" s="58">
        <v>0.76011</v>
      </c>
      <c r="J463" s="58">
        <v>0</v>
      </c>
      <c r="K463" s="58">
        <v>14.664</v>
      </c>
      <c r="L463" s="58">
        <v>0.934</v>
      </c>
      <c r="M463" s="58">
        <v>0.00051129</v>
      </c>
      <c r="N463" s="58">
        <v>0</v>
      </c>
      <c r="O463" s="58">
        <v>0</v>
      </c>
      <c r="P463" s="58">
        <v>0</v>
      </c>
    </row>
    <row r="464" spans="1:16" ht="12.75">
      <c r="A464" s="58" t="s">
        <v>153</v>
      </c>
      <c r="B464" s="58">
        <v>0.5781597222222222</v>
      </c>
      <c r="C464" s="58">
        <v>557.48</v>
      </c>
      <c r="D464" s="58">
        <v>657.01</v>
      </c>
      <c r="E464" s="58">
        <v>148670</v>
      </c>
      <c r="F464" s="58">
        <v>-5.0837</v>
      </c>
      <c r="G464" s="58">
        <v>-2401.1</v>
      </c>
      <c r="H464" s="58">
        <v>19.738</v>
      </c>
      <c r="I464" s="58">
        <v>0.019988</v>
      </c>
      <c r="J464" s="58">
        <v>0</v>
      </c>
      <c r="K464" s="58">
        <v>14.663</v>
      </c>
      <c r="L464" s="58">
        <v>0.93395</v>
      </c>
      <c r="M464" s="58">
        <v>1.3437E-05</v>
      </c>
      <c r="N464" s="58">
        <v>0</v>
      </c>
      <c r="O464" s="58">
        <v>0</v>
      </c>
      <c r="P464" s="58">
        <v>0</v>
      </c>
    </row>
    <row r="465" spans="1:16" ht="12.75">
      <c r="A465" s="58" t="s">
        <v>153</v>
      </c>
      <c r="B465" s="58">
        <v>0.5781712962962963</v>
      </c>
      <c r="C465" s="58">
        <v>587.23</v>
      </c>
      <c r="D465" s="58">
        <v>633.85</v>
      </c>
      <c r="E465" s="58">
        <v>148750</v>
      </c>
      <c r="F465" s="58">
        <v>-5.3971</v>
      </c>
      <c r="G465" s="58">
        <v>-2436.9</v>
      </c>
      <c r="H465" s="58">
        <v>18.126</v>
      </c>
      <c r="I465" s="58">
        <v>8.2475E-05</v>
      </c>
      <c r="J465" s="58">
        <v>0</v>
      </c>
      <c r="K465" s="58">
        <v>14.66</v>
      </c>
      <c r="L465" s="58">
        <v>0.93373</v>
      </c>
      <c r="M465" s="58">
        <v>5.55E-08</v>
      </c>
      <c r="N465" s="58">
        <v>0</v>
      </c>
      <c r="O465" s="58">
        <v>0</v>
      </c>
      <c r="P465" s="58">
        <v>0</v>
      </c>
    </row>
    <row r="466" spans="1:16" ht="12.75">
      <c r="A466" s="58" t="s">
        <v>153</v>
      </c>
      <c r="B466" s="58">
        <v>0.5781828703703703</v>
      </c>
      <c r="C466" s="58">
        <v>742.55</v>
      </c>
      <c r="D466" s="58">
        <v>790.17</v>
      </c>
      <c r="E466" s="58">
        <v>149000</v>
      </c>
      <c r="F466" s="58">
        <v>-5.5551</v>
      </c>
      <c r="G466" s="58">
        <v>-2437</v>
      </c>
      <c r="H466" s="58">
        <v>18.628</v>
      </c>
      <c r="I466" s="58">
        <v>0.72277</v>
      </c>
      <c r="J466" s="58">
        <v>0</v>
      </c>
      <c r="K466" s="58">
        <v>14.653</v>
      </c>
      <c r="L466" s="58">
        <v>0.93334</v>
      </c>
      <c r="M466" s="58">
        <v>0.0004851</v>
      </c>
      <c r="N466" s="58">
        <v>0</v>
      </c>
      <c r="O466" s="58">
        <v>0</v>
      </c>
      <c r="P466" s="58">
        <v>0</v>
      </c>
    </row>
    <row r="467" spans="1:16" ht="12.75">
      <c r="A467" s="58" t="s">
        <v>153</v>
      </c>
      <c r="B467" s="58">
        <v>0.5781944444444445</v>
      </c>
      <c r="C467" s="58">
        <v>876.57</v>
      </c>
      <c r="D467" s="58">
        <v>944.24</v>
      </c>
      <c r="E467" s="58">
        <v>148720</v>
      </c>
      <c r="F467" s="58">
        <v>-5.5518</v>
      </c>
      <c r="G467" s="58">
        <v>-2446.8</v>
      </c>
      <c r="H467" s="58">
        <v>18.727</v>
      </c>
      <c r="I467" s="58">
        <v>0.39471</v>
      </c>
      <c r="J467" s="58">
        <v>0</v>
      </c>
      <c r="K467" s="58">
        <v>14.647</v>
      </c>
      <c r="L467" s="58">
        <v>0.93293</v>
      </c>
      <c r="M467" s="58">
        <v>0.0002654</v>
      </c>
      <c r="N467" s="58">
        <v>0</v>
      </c>
      <c r="O467" s="58">
        <v>0</v>
      </c>
      <c r="P467" s="58">
        <v>0</v>
      </c>
    </row>
    <row r="468" spans="1:16" ht="12.75">
      <c r="A468" s="58" t="s">
        <v>153</v>
      </c>
      <c r="B468" s="58">
        <v>0.5782060185185185</v>
      </c>
      <c r="C468" s="58">
        <v>1003.1</v>
      </c>
      <c r="D468" s="58">
        <v>1106.9</v>
      </c>
      <c r="E468" s="58">
        <v>148710</v>
      </c>
      <c r="F468" s="58">
        <v>-5.7589</v>
      </c>
      <c r="G468" s="58">
        <v>-2430.8</v>
      </c>
      <c r="H468" s="58">
        <v>17.412</v>
      </c>
      <c r="I468" s="58">
        <v>0.027867</v>
      </c>
      <c r="J468" s="58">
        <v>0</v>
      </c>
      <c r="K468" s="58">
        <v>14.643</v>
      </c>
      <c r="L468" s="58">
        <v>0.93267</v>
      </c>
      <c r="M468" s="58">
        <v>1.8729E-05</v>
      </c>
      <c r="N468" s="58">
        <v>0</v>
      </c>
      <c r="O468" s="58">
        <v>0</v>
      </c>
      <c r="P468" s="58">
        <v>0</v>
      </c>
    </row>
    <row r="469" spans="1:16" ht="12.75">
      <c r="A469" s="58" t="s">
        <v>153</v>
      </c>
      <c r="B469" s="58">
        <v>0.5782175925925926</v>
      </c>
      <c r="C469" s="58">
        <v>944.2</v>
      </c>
      <c r="D469" s="58">
        <v>1109.6</v>
      </c>
      <c r="E469" s="58">
        <v>148400</v>
      </c>
      <c r="F469" s="58">
        <v>-5.8806</v>
      </c>
      <c r="G469" s="58">
        <v>-2398.8</v>
      </c>
      <c r="H469" s="58">
        <v>18.132</v>
      </c>
      <c r="I469" s="58">
        <v>0.00012198</v>
      </c>
      <c r="J469" s="58">
        <v>0</v>
      </c>
      <c r="K469" s="58">
        <v>14.647</v>
      </c>
      <c r="L469" s="58">
        <v>0.93293</v>
      </c>
      <c r="M469" s="58">
        <v>8.2171E-08</v>
      </c>
      <c r="N469" s="58">
        <v>0</v>
      </c>
      <c r="O469" s="58">
        <v>0</v>
      </c>
      <c r="P469" s="58">
        <v>0</v>
      </c>
    </row>
    <row r="470" spans="1:16" ht="12.75">
      <c r="A470" s="58" t="s">
        <v>153</v>
      </c>
      <c r="B470" s="58">
        <v>0.5782291666666667</v>
      </c>
      <c r="C470" s="58">
        <v>868.23</v>
      </c>
      <c r="D470" s="58">
        <v>951.26</v>
      </c>
      <c r="E470" s="58">
        <v>148610</v>
      </c>
      <c r="F470" s="58">
        <v>-5.9176</v>
      </c>
      <c r="G470" s="58">
        <v>-2417.8</v>
      </c>
      <c r="H470" s="58">
        <v>19.898</v>
      </c>
      <c r="I470" s="58">
        <v>6.5532E-07</v>
      </c>
      <c r="J470" s="58">
        <v>0</v>
      </c>
      <c r="K470" s="58">
        <v>14.649</v>
      </c>
      <c r="L470" s="58">
        <v>0.93305</v>
      </c>
      <c r="M470" s="58">
        <v>4.413E-10</v>
      </c>
      <c r="N470" s="58">
        <v>0</v>
      </c>
      <c r="O470" s="58">
        <v>0</v>
      </c>
      <c r="P470" s="58">
        <v>0</v>
      </c>
    </row>
    <row r="471" spans="1:16" ht="12.75">
      <c r="A471" s="58" t="s">
        <v>153</v>
      </c>
      <c r="B471" s="58">
        <v>0.5782407407407407</v>
      </c>
      <c r="C471" s="58">
        <v>904.03</v>
      </c>
      <c r="D471" s="58">
        <v>977.51</v>
      </c>
      <c r="E471" s="58">
        <v>148740</v>
      </c>
      <c r="F471" s="58">
        <v>-6.1142</v>
      </c>
      <c r="G471" s="58">
        <v>-2430.4</v>
      </c>
      <c r="H471" s="58">
        <v>18.961</v>
      </c>
      <c r="I471" s="58">
        <v>-0.36555</v>
      </c>
      <c r="J471" s="58">
        <v>0</v>
      </c>
      <c r="K471" s="58">
        <v>14.647</v>
      </c>
      <c r="L471" s="58">
        <v>0.93292</v>
      </c>
      <c r="M471" s="58">
        <v>-0.00024572</v>
      </c>
      <c r="N471" s="58">
        <v>0</v>
      </c>
      <c r="O471" s="58">
        <v>0</v>
      </c>
      <c r="P471" s="58">
        <v>0</v>
      </c>
    </row>
    <row r="472" spans="1:16" ht="12.75">
      <c r="A472" s="58" t="s">
        <v>153</v>
      </c>
      <c r="B472" s="58">
        <v>0.5782523148148148</v>
      </c>
      <c r="C472" s="58">
        <v>866.12</v>
      </c>
      <c r="D472" s="58">
        <v>1017.4</v>
      </c>
      <c r="E472" s="58">
        <v>148470</v>
      </c>
      <c r="F472" s="58">
        <v>-6.0405</v>
      </c>
      <c r="G472" s="58">
        <v>-2420.7</v>
      </c>
      <c r="H472" s="58">
        <v>17.778</v>
      </c>
      <c r="I472" s="58">
        <v>0.18366</v>
      </c>
      <c r="J472" s="58">
        <v>0</v>
      </c>
      <c r="K472" s="58">
        <v>14.649</v>
      </c>
      <c r="L472" s="58">
        <v>0.93305</v>
      </c>
      <c r="M472" s="58">
        <v>0.00012378</v>
      </c>
      <c r="N472" s="58">
        <v>0</v>
      </c>
      <c r="O472" s="58">
        <v>0</v>
      </c>
      <c r="P472" s="58">
        <v>0</v>
      </c>
    </row>
    <row r="473" spans="1:16" ht="12.75">
      <c r="A473" s="58" t="s">
        <v>153</v>
      </c>
      <c r="B473" s="58">
        <v>0.5782638888888889</v>
      </c>
      <c r="C473" s="58">
        <v>838.65</v>
      </c>
      <c r="D473" s="58">
        <v>901.05</v>
      </c>
      <c r="E473" s="58">
        <v>148570</v>
      </c>
      <c r="F473" s="58">
        <v>-6.0715</v>
      </c>
      <c r="G473" s="58">
        <v>-2415.5</v>
      </c>
      <c r="H473" s="58">
        <v>18.443</v>
      </c>
      <c r="I473" s="58">
        <v>0.1919</v>
      </c>
      <c r="J473" s="58">
        <v>0</v>
      </c>
      <c r="K473" s="58">
        <v>14.65</v>
      </c>
      <c r="L473" s="58">
        <v>0.93315</v>
      </c>
      <c r="M473" s="58">
        <v>0.0001293</v>
      </c>
      <c r="N473" s="58">
        <v>0</v>
      </c>
      <c r="O473" s="58">
        <v>0</v>
      </c>
      <c r="P473" s="58">
        <v>0</v>
      </c>
    </row>
    <row r="474" spans="1:16" ht="12.75">
      <c r="A474" s="58" t="s">
        <v>153</v>
      </c>
      <c r="B474" s="58">
        <v>0.578275462962963</v>
      </c>
      <c r="C474" s="58">
        <v>1007.1</v>
      </c>
      <c r="D474" s="58">
        <v>1045</v>
      </c>
      <c r="E474" s="58">
        <v>148830</v>
      </c>
      <c r="F474" s="58">
        <v>-5.9468</v>
      </c>
      <c r="G474" s="58">
        <v>-2354.1</v>
      </c>
      <c r="H474" s="58">
        <v>18.946</v>
      </c>
      <c r="I474" s="58">
        <v>0.68824</v>
      </c>
      <c r="J474" s="58">
        <v>0</v>
      </c>
      <c r="K474" s="58">
        <v>14.648</v>
      </c>
      <c r="L474" s="58">
        <v>0.93298</v>
      </c>
      <c r="M474" s="58">
        <v>0.00046243</v>
      </c>
      <c r="N474" s="58">
        <v>0</v>
      </c>
      <c r="O474" s="58">
        <v>0</v>
      </c>
      <c r="P474" s="58">
        <v>0</v>
      </c>
    </row>
    <row r="475" spans="1:16" ht="12.75">
      <c r="A475" s="58" t="s">
        <v>153</v>
      </c>
      <c r="B475" s="58">
        <v>0.5782870370370371</v>
      </c>
      <c r="C475" s="58">
        <v>1041.4</v>
      </c>
      <c r="D475" s="58">
        <v>1210.9</v>
      </c>
      <c r="E475" s="58">
        <v>148470</v>
      </c>
      <c r="F475" s="58">
        <v>-6.0895</v>
      </c>
      <c r="G475" s="58">
        <v>-2324.5</v>
      </c>
      <c r="H475" s="58">
        <v>18.34</v>
      </c>
      <c r="I475" s="58">
        <v>0.54089</v>
      </c>
      <c r="J475" s="58">
        <v>0</v>
      </c>
      <c r="K475" s="58">
        <v>14.648</v>
      </c>
      <c r="L475" s="58">
        <v>0.93299</v>
      </c>
      <c r="M475" s="58">
        <v>0.00036432</v>
      </c>
      <c r="N475" s="58">
        <v>0</v>
      </c>
      <c r="O475" s="58">
        <v>0</v>
      </c>
      <c r="P475" s="58">
        <v>0</v>
      </c>
    </row>
    <row r="476" spans="1:16" ht="12.75">
      <c r="A476" s="58" t="s">
        <v>153</v>
      </c>
      <c r="B476" s="58">
        <v>0.5782986111111111</v>
      </c>
      <c r="C476" s="58">
        <v>860.32</v>
      </c>
      <c r="D476" s="58">
        <v>1027.3</v>
      </c>
      <c r="E476" s="58">
        <v>148350</v>
      </c>
      <c r="F476" s="58">
        <v>-5.6649</v>
      </c>
      <c r="G476" s="58">
        <v>-2349.7</v>
      </c>
      <c r="H476" s="58">
        <v>17.527</v>
      </c>
      <c r="I476" s="58">
        <v>0.27294</v>
      </c>
      <c r="J476" s="58">
        <v>0</v>
      </c>
      <c r="K476" s="58">
        <v>14.654</v>
      </c>
      <c r="L476" s="58">
        <v>0.93335</v>
      </c>
      <c r="M476" s="58">
        <v>0.00018403</v>
      </c>
      <c r="N476" s="58">
        <v>0</v>
      </c>
      <c r="O476" s="58">
        <v>0</v>
      </c>
      <c r="P476" s="58">
        <v>0</v>
      </c>
    </row>
    <row r="477" spans="1:16" ht="12.75">
      <c r="A477" s="58" t="s">
        <v>153</v>
      </c>
      <c r="B477" s="58">
        <v>0.5783101851851852</v>
      </c>
      <c r="C477" s="58">
        <v>706.81</v>
      </c>
      <c r="D477" s="58">
        <v>815.22</v>
      </c>
      <c r="E477" s="58">
        <v>148580</v>
      </c>
      <c r="F477" s="58">
        <v>-5.9522</v>
      </c>
      <c r="G477" s="58">
        <v>-2387</v>
      </c>
      <c r="H477" s="58">
        <v>20.769</v>
      </c>
      <c r="I477" s="58">
        <v>0.33044</v>
      </c>
      <c r="J477" s="58">
        <v>0</v>
      </c>
      <c r="K477" s="58">
        <v>14.657</v>
      </c>
      <c r="L477" s="58">
        <v>0.9336</v>
      </c>
      <c r="M477" s="58">
        <v>0.0002223</v>
      </c>
      <c r="N477" s="58">
        <v>0</v>
      </c>
      <c r="O477" s="58">
        <v>0</v>
      </c>
      <c r="P477" s="58">
        <v>0</v>
      </c>
    </row>
    <row r="478" spans="1:16" ht="12.75">
      <c r="A478" s="58" t="s">
        <v>153</v>
      </c>
      <c r="B478" s="58">
        <v>0.5783217592592592</v>
      </c>
      <c r="C478" s="58">
        <v>649.85</v>
      </c>
      <c r="D478" s="58">
        <v>737.32</v>
      </c>
      <c r="E478" s="58">
        <v>148720</v>
      </c>
      <c r="F478" s="58">
        <v>-5.8047</v>
      </c>
      <c r="G478" s="58">
        <v>-2395.7</v>
      </c>
      <c r="H478" s="58">
        <v>19.553</v>
      </c>
      <c r="I478" s="58">
        <v>0.040504</v>
      </c>
      <c r="J478" s="58">
        <v>0</v>
      </c>
      <c r="K478" s="58">
        <v>14.66</v>
      </c>
      <c r="L478" s="58">
        <v>0.93373</v>
      </c>
      <c r="M478" s="58">
        <v>2.7234E-05</v>
      </c>
      <c r="N478" s="58">
        <v>0</v>
      </c>
      <c r="O478" s="58">
        <v>0</v>
      </c>
      <c r="P478" s="58">
        <v>0</v>
      </c>
    </row>
    <row r="479" spans="1:16" ht="12.75">
      <c r="A479" s="58" t="s">
        <v>153</v>
      </c>
      <c r="B479" s="58">
        <v>0.5783333333333334</v>
      </c>
      <c r="C479" s="58">
        <v>625</v>
      </c>
      <c r="D479" s="58">
        <v>716.67</v>
      </c>
      <c r="E479" s="58">
        <v>148710</v>
      </c>
      <c r="F479" s="58">
        <v>-5.9659</v>
      </c>
      <c r="G479" s="58">
        <v>-2388.5</v>
      </c>
      <c r="H479" s="58">
        <v>18.884</v>
      </c>
      <c r="I479" s="58">
        <v>0.59389</v>
      </c>
      <c r="J479" s="58">
        <v>0</v>
      </c>
      <c r="K479" s="58">
        <v>14.661</v>
      </c>
      <c r="L479" s="58">
        <v>0.93383</v>
      </c>
      <c r="M479" s="58">
        <v>0.00039937</v>
      </c>
      <c r="N479" s="58">
        <v>0</v>
      </c>
      <c r="O479" s="58">
        <v>0</v>
      </c>
      <c r="P479" s="58">
        <v>0</v>
      </c>
    </row>
    <row r="480" spans="1:16" ht="12.75">
      <c r="A480" s="58" t="s">
        <v>153</v>
      </c>
      <c r="B480" s="58">
        <v>0.5783449074074074</v>
      </c>
      <c r="C480" s="58">
        <v>707</v>
      </c>
      <c r="D480" s="58">
        <v>725.08</v>
      </c>
      <c r="E480" s="58">
        <v>148780</v>
      </c>
      <c r="F480" s="58">
        <v>-5.7105</v>
      </c>
      <c r="G480" s="58">
        <v>-2386.3</v>
      </c>
      <c r="H480" s="58">
        <v>18.847</v>
      </c>
      <c r="I480" s="58">
        <v>0.14104</v>
      </c>
      <c r="J480" s="58">
        <v>0</v>
      </c>
      <c r="K480" s="58">
        <v>14.658</v>
      </c>
      <c r="L480" s="58">
        <v>0.93363</v>
      </c>
      <c r="M480" s="58">
        <v>9.4838E-05</v>
      </c>
      <c r="N480" s="58">
        <v>0</v>
      </c>
      <c r="O480" s="58">
        <v>0</v>
      </c>
      <c r="P480" s="58">
        <v>0</v>
      </c>
    </row>
    <row r="481" spans="1:16" ht="12.75">
      <c r="A481" s="58" t="s">
        <v>153</v>
      </c>
      <c r="B481" s="58">
        <v>0.5783564814814816</v>
      </c>
      <c r="C481" s="58">
        <v>960.14</v>
      </c>
      <c r="D481" s="58">
        <v>1006.1</v>
      </c>
      <c r="E481" s="58">
        <v>148930</v>
      </c>
      <c r="F481" s="58">
        <v>-5.9533</v>
      </c>
      <c r="G481" s="58">
        <v>-2369.9</v>
      </c>
      <c r="H481" s="58">
        <v>18.657</v>
      </c>
      <c r="I481" s="58">
        <v>0.00061734</v>
      </c>
      <c r="J481" s="58">
        <v>0</v>
      </c>
      <c r="K481" s="58">
        <v>14.649</v>
      </c>
      <c r="L481" s="58">
        <v>0.93305</v>
      </c>
      <c r="M481" s="58">
        <v>4.1436E-07</v>
      </c>
      <c r="N481" s="58">
        <v>0</v>
      </c>
      <c r="O481" s="58">
        <v>0</v>
      </c>
      <c r="P481" s="58">
        <v>0</v>
      </c>
    </row>
    <row r="482" spans="1:16" ht="12.75">
      <c r="A482" s="58" t="s">
        <v>153</v>
      </c>
      <c r="B482" s="58">
        <v>0.5783680555555556</v>
      </c>
      <c r="C482" s="58">
        <v>1005.5</v>
      </c>
      <c r="D482" s="58">
        <v>1178.2</v>
      </c>
      <c r="E482" s="58">
        <v>148520</v>
      </c>
      <c r="F482" s="58">
        <v>-5.8136</v>
      </c>
      <c r="G482" s="58">
        <v>-2355.3</v>
      </c>
      <c r="H482" s="58">
        <v>17.891</v>
      </c>
      <c r="I482" s="58">
        <v>0.70968</v>
      </c>
      <c r="J482" s="58">
        <v>0</v>
      </c>
      <c r="K482" s="58">
        <v>14.647</v>
      </c>
      <c r="L482" s="58">
        <v>0.93296</v>
      </c>
      <c r="M482" s="58">
        <v>0.00047786</v>
      </c>
      <c r="N482" s="58">
        <v>0</v>
      </c>
      <c r="O482" s="58">
        <v>0</v>
      </c>
      <c r="P482" s="58">
        <v>0</v>
      </c>
    </row>
    <row r="483" spans="1:16" ht="12.75">
      <c r="A483" s="58" t="s">
        <v>153</v>
      </c>
      <c r="B483" s="58">
        <v>0.5783796296296296</v>
      </c>
      <c r="C483" s="58">
        <v>833.74</v>
      </c>
      <c r="D483" s="58">
        <v>997.82</v>
      </c>
      <c r="E483" s="58">
        <v>148340</v>
      </c>
      <c r="F483" s="58">
        <v>-5.6948</v>
      </c>
      <c r="G483" s="58">
        <v>-2337.3</v>
      </c>
      <c r="H483" s="58">
        <v>17.697</v>
      </c>
      <c r="I483" s="58">
        <v>0.39026</v>
      </c>
      <c r="J483" s="58">
        <v>0</v>
      </c>
      <c r="K483" s="58">
        <v>14.656</v>
      </c>
      <c r="L483" s="58">
        <v>0.93347</v>
      </c>
      <c r="M483" s="58">
        <v>0.00026309</v>
      </c>
      <c r="N483" s="58">
        <v>0</v>
      </c>
      <c r="O483" s="58">
        <v>0</v>
      </c>
      <c r="P483" s="58">
        <v>0</v>
      </c>
    </row>
    <row r="484" spans="1:16" ht="12.75">
      <c r="A484" s="58" t="s">
        <v>153</v>
      </c>
      <c r="B484" s="58">
        <v>0.5783912037037037</v>
      </c>
      <c r="C484" s="58">
        <v>708.69</v>
      </c>
      <c r="D484" s="58">
        <v>804.77</v>
      </c>
      <c r="E484" s="58">
        <v>148650</v>
      </c>
      <c r="F484" s="58">
        <v>-5.4943</v>
      </c>
      <c r="G484" s="58">
        <v>-2385.3</v>
      </c>
      <c r="H484" s="58">
        <v>16.463</v>
      </c>
      <c r="I484" s="58">
        <v>0.0031691</v>
      </c>
      <c r="J484" s="58">
        <v>0</v>
      </c>
      <c r="K484" s="58">
        <v>14.658</v>
      </c>
      <c r="L484" s="58">
        <v>0.93363</v>
      </c>
      <c r="M484" s="58">
        <v>2.1342E-06</v>
      </c>
      <c r="N484" s="58">
        <v>0</v>
      </c>
      <c r="O484" s="58">
        <v>0</v>
      </c>
      <c r="P484" s="58">
        <v>0</v>
      </c>
    </row>
    <row r="485" spans="1:16" ht="12.75">
      <c r="A485" s="58" t="s">
        <v>153</v>
      </c>
      <c r="B485" s="58">
        <v>0.5784027777777777</v>
      </c>
      <c r="C485" s="58">
        <v>649.86</v>
      </c>
      <c r="D485" s="58">
        <v>758.69</v>
      </c>
      <c r="E485" s="58">
        <v>148740</v>
      </c>
      <c r="F485" s="58">
        <v>-5.4596</v>
      </c>
      <c r="G485" s="58">
        <v>-2412</v>
      </c>
      <c r="H485" s="58">
        <v>15.928</v>
      </c>
      <c r="I485" s="58">
        <v>1.7026E-05</v>
      </c>
      <c r="J485" s="58">
        <v>0</v>
      </c>
      <c r="K485" s="58">
        <v>14.659</v>
      </c>
      <c r="L485" s="58">
        <v>0.93369</v>
      </c>
      <c r="M485" s="58">
        <v>1.1441E-08</v>
      </c>
      <c r="N485" s="58">
        <v>0</v>
      </c>
      <c r="O485" s="58">
        <v>0</v>
      </c>
      <c r="P485" s="58">
        <v>0</v>
      </c>
    </row>
    <row r="486" spans="1:16" ht="12.75">
      <c r="A486" s="58" t="s">
        <v>153</v>
      </c>
      <c r="B486" s="58">
        <v>0.5784143518518519</v>
      </c>
      <c r="C486" s="58">
        <v>560.11</v>
      </c>
      <c r="D486" s="58">
        <v>680.11</v>
      </c>
      <c r="E486" s="58">
        <v>148510</v>
      </c>
      <c r="F486" s="58">
        <v>-5.4382</v>
      </c>
      <c r="G486" s="58">
        <v>-2332.1</v>
      </c>
      <c r="H486" s="58">
        <v>17.943</v>
      </c>
      <c r="I486" s="58">
        <v>7.0253E-08</v>
      </c>
      <c r="J486" s="58">
        <v>0</v>
      </c>
      <c r="K486" s="58">
        <v>14.667</v>
      </c>
      <c r="L486" s="58">
        <v>0.93423</v>
      </c>
      <c r="M486" s="58">
        <v>4.7286E-11</v>
      </c>
      <c r="N486" s="58">
        <v>0</v>
      </c>
      <c r="O486" s="58">
        <v>0</v>
      </c>
      <c r="P486" s="58">
        <v>0</v>
      </c>
    </row>
    <row r="487" spans="1:16" ht="12.75">
      <c r="A487" s="58" t="s">
        <v>153</v>
      </c>
      <c r="B487" s="58">
        <v>0.5784259259259259</v>
      </c>
      <c r="C487" s="58">
        <v>470.21</v>
      </c>
      <c r="D487" s="58">
        <v>579.11</v>
      </c>
      <c r="E487" s="58">
        <v>148550</v>
      </c>
      <c r="F487" s="58">
        <v>-5.2703</v>
      </c>
      <c r="G487" s="58">
        <v>-2287.1</v>
      </c>
      <c r="H487" s="58">
        <v>17.965</v>
      </c>
      <c r="I487" s="58">
        <v>0.10781</v>
      </c>
      <c r="J487" s="58">
        <v>0</v>
      </c>
      <c r="K487" s="58">
        <v>14.674</v>
      </c>
      <c r="L487" s="58">
        <v>0.93466</v>
      </c>
      <c r="M487" s="58">
        <v>7.2526E-05</v>
      </c>
      <c r="N487" s="58">
        <v>0</v>
      </c>
      <c r="O487" s="58">
        <v>0</v>
      </c>
      <c r="P487" s="58">
        <v>0</v>
      </c>
    </row>
    <row r="488" spans="1:16" ht="12.75">
      <c r="A488" s="58" t="s">
        <v>153</v>
      </c>
      <c r="B488" s="58">
        <v>0.5784375</v>
      </c>
      <c r="C488" s="58">
        <v>405.13</v>
      </c>
      <c r="D488" s="58">
        <v>510.17</v>
      </c>
      <c r="E488" s="58">
        <v>148660</v>
      </c>
      <c r="F488" s="58">
        <v>-4.6491</v>
      </c>
      <c r="G488" s="58">
        <v>-2284.7</v>
      </c>
      <c r="H488" s="58">
        <v>16.318</v>
      </c>
      <c r="I488" s="58">
        <v>0.44001</v>
      </c>
      <c r="J488" s="58">
        <v>0</v>
      </c>
      <c r="K488" s="58">
        <v>14.677</v>
      </c>
      <c r="L488" s="58">
        <v>0.93486</v>
      </c>
      <c r="M488" s="58">
        <v>0.00029599</v>
      </c>
      <c r="N488" s="58">
        <v>0</v>
      </c>
      <c r="O488" s="58">
        <v>0</v>
      </c>
      <c r="P488" s="58">
        <v>0</v>
      </c>
    </row>
    <row r="489" spans="1:16" ht="12.75">
      <c r="A489" s="58" t="s">
        <v>153</v>
      </c>
      <c r="B489" s="58">
        <v>0.5784490740740741</v>
      </c>
      <c r="C489" s="58">
        <v>381.15</v>
      </c>
      <c r="D489" s="58">
        <v>461.18</v>
      </c>
      <c r="E489" s="58">
        <v>148790</v>
      </c>
      <c r="F489" s="58">
        <v>-4.4671</v>
      </c>
      <c r="G489" s="58">
        <v>-2287</v>
      </c>
      <c r="H489" s="58">
        <v>16.158</v>
      </c>
      <c r="I489" s="58">
        <v>0.19301</v>
      </c>
      <c r="J489" s="58">
        <v>0</v>
      </c>
      <c r="K489" s="58">
        <v>14.678</v>
      </c>
      <c r="L489" s="58">
        <v>0.93492</v>
      </c>
      <c r="M489" s="58">
        <v>0.00012981</v>
      </c>
      <c r="N489" s="58">
        <v>0</v>
      </c>
      <c r="O489" s="58">
        <v>0</v>
      </c>
      <c r="P489" s="58">
        <v>0</v>
      </c>
    </row>
    <row r="490" spans="1:16" ht="12.75">
      <c r="A490" s="58" t="s">
        <v>153</v>
      </c>
      <c r="B490" s="58">
        <v>0.5784606481481481</v>
      </c>
      <c r="C490" s="58">
        <v>473.98</v>
      </c>
      <c r="D490" s="58">
        <v>502.19</v>
      </c>
      <c r="E490" s="58">
        <v>149290</v>
      </c>
      <c r="F490" s="58">
        <v>-4.5539</v>
      </c>
      <c r="G490" s="58">
        <v>-2301</v>
      </c>
      <c r="H490" s="58">
        <v>17.232</v>
      </c>
      <c r="I490" s="58">
        <v>0.48561</v>
      </c>
      <c r="J490" s="58">
        <v>0</v>
      </c>
      <c r="K490" s="58">
        <v>14.674</v>
      </c>
      <c r="L490" s="58">
        <v>0.93465</v>
      </c>
      <c r="M490" s="58">
        <v>0.00032501</v>
      </c>
      <c r="N490" s="58">
        <v>0</v>
      </c>
      <c r="O490" s="58">
        <v>0</v>
      </c>
      <c r="P490" s="58">
        <v>0</v>
      </c>
    </row>
    <row r="491" spans="1:16" ht="12.75">
      <c r="A491" s="58" t="s">
        <v>153</v>
      </c>
      <c r="B491" s="58">
        <v>0.5784722222222222</v>
      </c>
      <c r="C491" s="58">
        <v>591.68</v>
      </c>
      <c r="D491" s="58">
        <v>677.54</v>
      </c>
      <c r="E491" s="58">
        <v>149070</v>
      </c>
      <c r="F491" s="58">
        <v>-5.0632</v>
      </c>
      <c r="G491" s="58">
        <v>-2269.9</v>
      </c>
      <c r="H491" s="58">
        <v>16.439</v>
      </c>
      <c r="I491" s="58">
        <v>0.28848</v>
      </c>
      <c r="J491" s="58">
        <v>0</v>
      </c>
      <c r="K491" s="58">
        <v>14.671</v>
      </c>
      <c r="L491" s="58">
        <v>0.93446</v>
      </c>
      <c r="M491" s="58">
        <v>0.00019319</v>
      </c>
      <c r="N491" s="58">
        <v>0</v>
      </c>
      <c r="O491" s="58">
        <v>0</v>
      </c>
      <c r="P491" s="58">
        <v>0</v>
      </c>
    </row>
    <row r="492" spans="1:16" ht="12.75">
      <c r="A492" s="58" t="s">
        <v>153</v>
      </c>
      <c r="B492" s="58">
        <v>0.5784837962962963</v>
      </c>
      <c r="C492" s="58">
        <v>573.54</v>
      </c>
      <c r="D492" s="58">
        <v>699.5</v>
      </c>
      <c r="E492" s="58">
        <v>148570</v>
      </c>
      <c r="F492" s="58">
        <v>-5.178</v>
      </c>
      <c r="G492" s="58">
        <v>-2286.6</v>
      </c>
      <c r="H492" s="58">
        <v>16.138</v>
      </c>
      <c r="I492" s="58">
        <v>-0.23751</v>
      </c>
      <c r="J492" s="58">
        <v>0</v>
      </c>
      <c r="K492" s="58">
        <v>14.67</v>
      </c>
      <c r="L492" s="58">
        <v>0.9344</v>
      </c>
      <c r="M492" s="58">
        <v>-0.0001599</v>
      </c>
      <c r="N492" s="58">
        <v>0</v>
      </c>
      <c r="O492" s="58">
        <v>0</v>
      </c>
      <c r="P492" s="58">
        <v>0</v>
      </c>
    </row>
    <row r="493" spans="1:16" ht="12.75">
      <c r="A493" s="58" t="s">
        <v>153</v>
      </c>
      <c r="B493" s="58">
        <v>0.5784953703703704</v>
      </c>
      <c r="C493" s="58">
        <v>501.33</v>
      </c>
      <c r="D493" s="58">
        <v>606.94</v>
      </c>
      <c r="E493" s="58">
        <v>148670</v>
      </c>
      <c r="F493" s="58">
        <v>-5.3081</v>
      </c>
      <c r="G493" s="58">
        <v>-2302.4</v>
      </c>
      <c r="H493" s="58">
        <v>16.998</v>
      </c>
      <c r="I493" s="58">
        <v>0.2137</v>
      </c>
      <c r="J493" s="58">
        <v>0</v>
      </c>
      <c r="K493" s="58">
        <v>14.672</v>
      </c>
      <c r="L493" s="58">
        <v>0.93453</v>
      </c>
      <c r="M493" s="58">
        <v>0.00014362</v>
      </c>
      <c r="N493" s="58">
        <v>0</v>
      </c>
      <c r="O493" s="58">
        <v>0</v>
      </c>
      <c r="P493" s="58">
        <v>0</v>
      </c>
    </row>
    <row r="494" spans="1:16" ht="12.75">
      <c r="A494" s="58" t="s">
        <v>153</v>
      </c>
      <c r="B494" s="58">
        <v>0.5785069444444445</v>
      </c>
      <c r="C494" s="58">
        <v>463.17</v>
      </c>
      <c r="D494" s="58">
        <v>549.35</v>
      </c>
      <c r="E494" s="58">
        <v>148940</v>
      </c>
      <c r="F494" s="58">
        <v>-5.1446</v>
      </c>
      <c r="G494" s="58">
        <v>-2316.2</v>
      </c>
      <c r="H494" s="58">
        <v>16.988</v>
      </c>
      <c r="I494" s="58">
        <v>0.25497</v>
      </c>
      <c r="J494" s="58">
        <v>0</v>
      </c>
      <c r="K494" s="58">
        <v>14.673</v>
      </c>
      <c r="L494" s="58">
        <v>0.93459</v>
      </c>
      <c r="M494" s="58">
        <v>0.00017118</v>
      </c>
      <c r="N494" s="58">
        <v>0</v>
      </c>
      <c r="O494" s="58">
        <v>0</v>
      </c>
      <c r="P494" s="58">
        <v>0</v>
      </c>
    </row>
    <row r="495" spans="1:16" ht="12.75">
      <c r="A495" s="58" t="s">
        <v>153</v>
      </c>
      <c r="B495" s="58">
        <v>0.5785185185185185</v>
      </c>
      <c r="C495" s="58">
        <v>437.26</v>
      </c>
      <c r="D495" s="58">
        <v>530.87</v>
      </c>
      <c r="E495" s="58">
        <v>148810</v>
      </c>
      <c r="F495" s="58">
        <v>-5.5095</v>
      </c>
      <c r="G495" s="58">
        <v>-2374.9</v>
      </c>
      <c r="H495" s="58">
        <v>16.559</v>
      </c>
      <c r="I495" s="58">
        <v>0.59247</v>
      </c>
      <c r="J495" s="58">
        <v>0</v>
      </c>
      <c r="K495" s="58">
        <v>14.67</v>
      </c>
      <c r="L495" s="58">
        <v>0.9344</v>
      </c>
      <c r="M495" s="58">
        <v>0.00039799</v>
      </c>
      <c r="N495" s="58">
        <v>0</v>
      </c>
      <c r="O495" s="58">
        <v>0</v>
      </c>
      <c r="P495" s="58">
        <v>0</v>
      </c>
    </row>
    <row r="496" spans="1:16" ht="12.75">
      <c r="A496" s="58" t="s">
        <v>153</v>
      </c>
      <c r="B496" s="58">
        <v>0.5785300925925926</v>
      </c>
      <c r="C496" s="58">
        <v>402.68</v>
      </c>
      <c r="D496" s="58">
        <v>501.62</v>
      </c>
      <c r="E496" s="58">
        <v>148710</v>
      </c>
      <c r="F496" s="58">
        <v>-5.4773</v>
      </c>
      <c r="G496" s="58">
        <v>-2342.6</v>
      </c>
      <c r="H496" s="58">
        <v>15.842</v>
      </c>
      <c r="I496" s="58">
        <v>-0.47637</v>
      </c>
      <c r="J496" s="58">
        <v>0</v>
      </c>
      <c r="K496" s="58">
        <v>14.674</v>
      </c>
      <c r="L496" s="58">
        <v>0.93463</v>
      </c>
      <c r="M496" s="58">
        <v>-0.00032034</v>
      </c>
      <c r="N496" s="58">
        <v>0</v>
      </c>
      <c r="O496" s="58">
        <v>0</v>
      </c>
      <c r="P496" s="58">
        <v>0</v>
      </c>
    </row>
    <row r="497" spans="1:16" ht="12.75">
      <c r="A497" s="58" t="s">
        <v>153</v>
      </c>
      <c r="B497" s="58">
        <v>0.5785416666666666</v>
      </c>
      <c r="C497" s="58">
        <v>367.73</v>
      </c>
      <c r="D497" s="58">
        <v>460.69</v>
      </c>
      <c r="E497" s="58">
        <v>148720</v>
      </c>
      <c r="F497" s="58">
        <v>-4.7981</v>
      </c>
      <c r="G497" s="58">
        <v>-2304.2</v>
      </c>
      <c r="H497" s="58">
        <v>15.367</v>
      </c>
      <c r="I497" s="58">
        <v>0.8571</v>
      </c>
      <c r="J497" s="58">
        <v>0</v>
      </c>
      <c r="K497" s="58">
        <v>14.678</v>
      </c>
      <c r="L497" s="58">
        <v>0.93488</v>
      </c>
      <c r="M497" s="58">
        <v>0.00057625</v>
      </c>
      <c r="N497" s="58">
        <v>0</v>
      </c>
      <c r="O497" s="58">
        <v>0</v>
      </c>
      <c r="P497" s="58">
        <v>0</v>
      </c>
    </row>
    <row r="498" spans="1:16" ht="12.75">
      <c r="A498" s="58" t="s">
        <v>153</v>
      </c>
      <c r="B498" s="58">
        <v>0.5785532407407408</v>
      </c>
      <c r="C498" s="58">
        <v>347.21</v>
      </c>
      <c r="D498" s="58">
        <v>414.08</v>
      </c>
      <c r="E498" s="58">
        <v>148900</v>
      </c>
      <c r="F498" s="58">
        <v>-4.6708</v>
      </c>
      <c r="G498" s="58">
        <v>-2308.7</v>
      </c>
      <c r="H498" s="58">
        <v>18.409</v>
      </c>
      <c r="I498" s="58">
        <v>0.60649</v>
      </c>
      <c r="J498" s="58">
        <v>0</v>
      </c>
      <c r="K498" s="58">
        <v>14.678</v>
      </c>
      <c r="L498" s="58">
        <v>0.93491</v>
      </c>
      <c r="M498" s="58">
        <v>0.00040755</v>
      </c>
      <c r="N498" s="58">
        <v>0</v>
      </c>
      <c r="O498" s="58">
        <v>0</v>
      </c>
      <c r="P498" s="58">
        <v>0</v>
      </c>
    </row>
    <row r="499" spans="1:16" ht="12.75">
      <c r="A499" s="58" t="s">
        <v>153</v>
      </c>
      <c r="B499" s="58">
        <v>0.5785648148148148</v>
      </c>
      <c r="C499" s="58">
        <v>344.21</v>
      </c>
      <c r="D499" s="58">
        <v>406.32</v>
      </c>
      <c r="E499" s="58">
        <v>149030</v>
      </c>
      <c r="F499" s="58">
        <v>-4.7784</v>
      </c>
      <c r="G499" s="58">
        <v>-2296.2</v>
      </c>
      <c r="H499" s="58">
        <v>16.853</v>
      </c>
      <c r="I499" s="58">
        <v>0.0026547</v>
      </c>
      <c r="J499" s="58">
        <v>0</v>
      </c>
      <c r="K499" s="58">
        <v>14.679</v>
      </c>
      <c r="L499" s="58">
        <v>0.93499</v>
      </c>
      <c r="M499" s="58">
        <v>1.7812E-06</v>
      </c>
      <c r="N499" s="58">
        <v>0</v>
      </c>
      <c r="O499" s="58">
        <v>0</v>
      </c>
      <c r="P499" s="58">
        <v>0</v>
      </c>
    </row>
    <row r="500" spans="1:16" ht="12.75">
      <c r="A500" s="58" t="s">
        <v>153</v>
      </c>
      <c r="B500" s="58">
        <v>0.578576388888889</v>
      </c>
      <c r="C500" s="58">
        <v>345.46</v>
      </c>
      <c r="D500" s="58">
        <v>410.06</v>
      </c>
      <c r="E500" s="58">
        <v>148960</v>
      </c>
      <c r="F500" s="58">
        <v>-5.2792</v>
      </c>
      <c r="G500" s="58">
        <v>-2303</v>
      </c>
      <c r="H500" s="58">
        <v>16.09</v>
      </c>
      <c r="I500" s="58">
        <v>1.4263E-05</v>
      </c>
      <c r="J500" s="58">
        <v>0</v>
      </c>
      <c r="K500" s="58">
        <v>14.679</v>
      </c>
      <c r="L500" s="58">
        <v>0.93496</v>
      </c>
      <c r="M500" s="58">
        <v>9.5737E-09</v>
      </c>
      <c r="N500" s="58">
        <v>0</v>
      </c>
      <c r="O500" s="58">
        <v>0</v>
      </c>
      <c r="P500" s="58">
        <v>0</v>
      </c>
    </row>
    <row r="501" spans="1:16" ht="12.75">
      <c r="A501" s="58" t="s">
        <v>153</v>
      </c>
      <c r="B501" s="58">
        <v>0.578587962962963</v>
      </c>
      <c r="C501" s="58">
        <v>397.35</v>
      </c>
      <c r="D501" s="58">
        <v>427.92</v>
      </c>
      <c r="E501" s="58">
        <v>149030</v>
      </c>
      <c r="F501" s="58">
        <v>-5.694</v>
      </c>
      <c r="G501" s="58">
        <v>-2288.5</v>
      </c>
      <c r="H501" s="58">
        <v>16.739</v>
      </c>
      <c r="I501" s="58">
        <v>5.8851E-08</v>
      </c>
      <c r="J501" s="58">
        <v>0</v>
      </c>
      <c r="K501" s="58">
        <v>14.678</v>
      </c>
      <c r="L501" s="58">
        <v>0.93489</v>
      </c>
      <c r="M501" s="58">
        <v>3.9513E-11</v>
      </c>
      <c r="N501" s="58">
        <v>0</v>
      </c>
      <c r="O501" s="58">
        <v>0</v>
      </c>
      <c r="P501" s="58">
        <v>0</v>
      </c>
    </row>
    <row r="502" spans="1:16" ht="12.75">
      <c r="A502" s="58" t="s">
        <v>153</v>
      </c>
      <c r="B502" s="58">
        <v>0.578599537037037</v>
      </c>
      <c r="C502" s="58">
        <v>606.32</v>
      </c>
      <c r="D502" s="58">
        <v>623.3</v>
      </c>
      <c r="E502" s="58">
        <v>149350</v>
      </c>
      <c r="F502" s="58">
        <v>-5.4309</v>
      </c>
      <c r="G502" s="58">
        <v>-2293.7</v>
      </c>
      <c r="H502" s="58">
        <v>16.618</v>
      </c>
      <c r="I502" s="58">
        <v>0.37174</v>
      </c>
      <c r="J502" s="58">
        <v>0</v>
      </c>
      <c r="K502" s="58">
        <v>14.669</v>
      </c>
      <c r="L502" s="58">
        <v>0.93434</v>
      </c>
      <c r="M502" s="58">
        <v>0.00024907</v>
      </c>
      <c r="N502" s="58">
        <v>0</v>
      </c>
      <c r="O502" s="58">
        <v>0</v>
      </c>
      <c r="P502" s="58">
        <v>0</v>
      </c>
    </row>
    <row r="503" spans="1:16" ht="12.75">
      <c r="A503" s="58" t="s">
        <v>153</v>
      </c>
      <c r="B503" s="58">
        <v>0.5786111111111111</v>
      </c>
      <c r="C503" s="58">
        <v>733.93</v>
      </c>
      <c r="D503" s="58">
        <v>858.88</v>
      </c>
      <c r="E503" s="58">
        <v>148830</v>
      </c>
      <c r="F503" s="58">
        <v>-5.6076</v>
      </c>
      <c r="G503" s="58">
        <v>-2302.1</v>
      </c>
      <c r="H503" s="58">
        <v>16.017</v>
      </c>
      <c r="I503" s="58">
        <v>0.089321</v>
      </c>
      <c r="J503" s="58">
        <v>0</v>
      </c>
      <c r="K503" s="58">
        <v>14.663</v>
      </c>
      <c r="L503" s="58">
        <v>0.93393</v>
      </c>
      <c r="M503" s="58">
        <v>5.9295E-05</v>
      </c>
      <c r="N503" s="58">
        <v>0</v>
      </c>
      <c r="O503" s="58">
        <v>0</v>
      </c>
      <c r="P503" s="58">
        <v>0</v>
      </c>
    </row>
    <row r="504" spans="1:16" ht="12.75">
      <c r="A504" s="58" t="s">
        <v>153</v>
      </c>
      <c r="B504" s="58">
        <v>0.5786226851851851</v>
      </c>
      <c r="C504" s="58">
        <v>642.81</v>
      </c>
      <c r="D504" s="58">
        <v>791</v>
      </c>
      <c r="E504" s="58">
        <v>148450</v>
      </c>
      <c r="F504" s="58">
        <v>-5.3484</v>
      </c>
      <c r="G504" s="58">
        <v>-2272.2</v>
      </c>
      <c r="H504" s="58">
        <v>14.426</v>
      </c>
      <c r="I504" s="58">
        <v>0.23691</v>
      </c>
      <c r="J504" s="58">
        <v>0</v>
      </c>
      <c r="K504" s="58">
        <v>14.668</v>
      </c>
      <c r="L504" s="58">
        <v>0.93428</v>
      </c>
      <c r="M504" s="58">
        <v>0.0001596</v>
      </c>
      <c r="N504" s="58">
        <v>0</v>
      </c>
      <c r="O504" s="58">
        <v>0</v>
      </c>
      <c r="P504" s="58">
        <v>0</v>
      </c>
    </row>
    <row r="505" spans="1:16" ht="12.75">
      <c r="A505" s="58" t="s">
        <v>153</v>
      </c>
      <c r="B505" s="58">
        <v>0.5786342592592593</v>
      </c>
      <c r="C505" s="58">
        <v>537.25</v>
      </c>
      <c r="D505" s="58">
        <v>640.93</v>
      </c>
      <c r="E505" s="58">
        <v>148760</v>
      </c>
      <c r="F505" s="58">
        <v>-5.042</v>
      </c>
      <c r="G505" s="58">
        <v>-2215.2</v>
      </c>
      <c r="H505" s="58">
        <v>15.893</v>
      </c>
      <c r="I505" s="58">
        <v>0.062531</v>
      </c>
      <c r="J505" s="58">
        <v>0</v>
      </c>
      <c r="K505" s="58">
        <v>14.677</v>
      </c>
      <c r="L505" s="58">
        <v>0.93481</v>
      </c>
      <c r="M505" s="58">
        <v>4.2077E-05</v>
      </c>
      <c r="N505" s="58">
        <v>0</v>
      </c>
      <c r="O505" s="58">
        <v>0</v>
      </c>
      <c r="P505" s="58">
        <v>0</v>
      </c>
    </row>
    <row r="506" spans="1:16" ht="12.75">
      <c r="A506" s="58" t="s">
        <v>153</v>
      </c>
      <c r="B506" s="58">
        <v>0.5786458333333333</v>
      </c>
      <c r="C506" s="58">
        <v>511.71</v>
      </c>
      <c r="D506" s="58">
        <v>584.76</v>
      </c>
      <c r="E506" s="58">
        <v>149040</v>
      </c>
      <c r="F506" s="58">
        <v>-5.2053</v>
      </c>
      <c r="G506" s="58">
        <v>-2219.3</v>
      </c>
      <c r="H506" s="58">
        <v>17.389</v>
      </c>
      <c r="I506" s="58">
        <v>0.00033595</v>
      </c>
      <c r="J506" s="58">
        <v>0</v>
      </c>
      <c r="K506" s="58">
        <v>14.677</v>
      </c>
      <c r="L506" s="58">
        <v>0.93487</v>
      </c>
      <c r="M506" s="58">
        <v>2.2548E-07</v>
      </c>
      <c r="N506" s="58">
        <v>0</v>
      </c>
      <c r="O506" s="58">
        <v>0</v>
      </c>
      <c r="P506" s="58">
        <v>0</v>
      </c>
    </row>
    <row r="507" spans="1:16" ht="12.75">
      <c r="A507" s="58" t="s">
        <v>153</v>
      </c>
      <c r="B507" s="58">
        <v>0.5786574074074075</v>
      </c>
      <c r="C507" s="58">
        <v>520.87</v>
      </c>
      <c r="D507" s="58">
        <v>615.54</v>
      </c>
      <c r="E507" s="58">
        <v>148920</v>
      </c>
      <c r="F507" s="58">
        <v>-5.261</v>
      </c>
      <c r="G507" s="58">
        <v>-2235.4</v>
      </c>
      <c r="H507" s="58">
        <v>16.33</v>
      </c>
      <c r="I507" s="58">
        <v>0.36613</v>
      </c>
      <c r="J507" s="58">
        <v>0</v>
      </c>
      <c r="K507" s="58">
        <v>14.676</v>
      </c>
      <c r="L507" s="58">
        <v>0.93478</v>
      </c>
      <c r="M507" s="58">
        <v>0.00024568</v>
      </c>
      <c r="N507" s="58">
        <v>0</v>
      </c>
      <c r="O507" s="58">
        <v>0</v>
      </c>
      <c r="P507" s="58">
        <v>0</v>
      </c>
    </row>
    <row r="508" spans="1:16" ht="12.75">
      <c r="A508" s="58" t="s">
        <v>153</v>
      </c>
      <c r="B508" s="58">
        <v>0.5786689814814815</v>
      </c>
      <c r="C508" s="58">
        <v>492.81</v>
      </c>
      <c r="D508" s="58">
        <v>605.87</v>
      </c>
      <c r="E508" s="58">
        <v>148650</v>
      </c>
      <c r="F508" s="58">
        <v>-5.8389</v>
      </c>
      <c r="G508" s="58">
        <v>-2214.5</v>
      </c>
      <c r="H508" s="58">
        <v>16.023</v>
      </c>
      <c r="I508" s="58">
        <v>0.079441</v>
      </c>
      <c r="J508" s="58">
        <v>0</v>
      </c>
      <c r="K508" s="58">
        <v>14.678</v>
      </c>
      <c r="L508" s="58">
        <v>0.93492</v>
      </c>
      <c r="M508" s="58">
        <v>5.353E-05</v>
      </c>
      <c r="N508" s="58">
        <v>0</v>
      </c>
      <c r="O508" s="58">
        <v>0</v>
      </c>
      <c r="P508" s="58">
        <v>0</v>
      </c>
    </row>
    <row r="509" spans="1:16" ht="12.75">
      <c r="A509" s="58" t="s">
        <v>153</v>
      </c>
      <c r="B509" s="58">
        <v>0.5786805555555555</v>
      </c>
      <c r="C509" s="58">
        <v>481.48</v>
      </c>
      <c r="D509" s="58">
        <v>555.55</v>
      </c>
      <c r="E509" s="58">
        <v>148940</v>
      </c>
      <c r="F509" s="58">
        <v>-5.2852</v>
      </c>
      <c r="G509" s="58">
        <v>-2191.3</v>
      </c>
      <c r="H509" s="58">
        <v>16.013</v>
      </c>
      <c r="I509" s="58">
        <v>-0.072949</v>
      </c>
      <c r="J509" s="58">
        <v>0</v>
      </c>
      <c r="K509" s="58">
        <v>14.681</v>
      </c>
      <c r="L509" s="58">
        <v>0.93507</v>
      </c>
      <c r="M509" s="58">
        <v>-4.9017E-05</v>
      </c>
      <c r="N509" s="58">
        <v>0</v>
      </c>
      <c r="O509" s="58">
        <v>0</v>
      </c>
      <c r="P509" s="58">
        <v>0</v>
      </c>
    </row>
    <row r="510" spans="1:16" ht="12.75">
      <c r="A510" s="58" t="s">
        <v>153</v>
      </c>
      <c r="B510" s="58">
        <v>0.5786921296296296</v>
      </c>
      <c r="C510" s="58">
        <v>545.64</v>
      </c>
      <c r="D510" s="58">
        <v>610.26</v>
      </c>
      <c r="E510" s="58">
        <v>149090</v>
      </c>
      <c r="F510" s="58">
        <v>-5.3531</v>
      </c>
      <c r="G510" s="58">
        <v>-2193.2</v>
      </c>
      <c r="H510" s="58">
        <v>17.221</v>
      </c>
      <c r="I510" s="58">
        <v>1.0376</v>
      </c>
      <c r="J510" s="58">
        <v>0</v>
      </c>
      <c r="K510" s="58">
        <v>14.678</v>
      </c>
      <c r="L510" s="58">
        <v>0.9349</v>
      </c>
      <c r="M510" s="58">
        <v>0.00069596</v>
      </c>
      <c r="N510" s="58">
        <v>0</v>
      </c>
      <c r="O510" s="58">
        <v>0</v>
      </c>
      <c r="P510" s="58">
        <v>0</v>
      </c>
    </row>
    <row r="511" spans="1:16" ht="12.75">
      <c r="A511" s="58" t="s">
        <v>153</v>
      </c>
      <c r="B511" s="58">
        <v>0.5787037037037037</v>
      </c>
      <c r="C511" s="58">
        <v>570.85</v>
      </c>
      <c r="D511" s="58">
        <v>681.17</v>
      </c>
      <c r="E511" s="58">
        <v>148770</v>
      </c>
      <c r="F511" s="58">
        <v>-5.4699</v>
      </c>
      <c r="G511" s="58">
        <v>-2232.5</v>
      </c>
      <c r="H511" s="58">
        <v>16.723</v>
      </c>
      <c r="I511" s="58">
        <v>1.7935</v>
      </c>
      <c r="J511" s="58">
        <v>0</v>
      </c>
      <c r="K511" s="58">
        <v>14.674</v>
      </c>
      <c r="L511" s="58">
        <v>0.93464</v>
      </c>
      <c r="M511" s="58">
        <v>0.0012056</v>
      </c>
      <c r="N511" s="58">
        <v>0</v>
      </c>
      <c r="O511" s="58">
        <v>0</v>
      </c>
      <c r="P511" s="58">
        <v>0</v>
      </c>
    </row>
    <row r="512" spans="1:16" ht="12.75">
      <c r="A512" s="58" t="s">
        <v>153</v>
      </c>
      <c r="B512" s="58">
        <v>0.5787152777777778</v>
      </c>
      <c r="C512" s="58">
        <v>524.44</v>
      </c>
      <c r="D512" s="58">
        <v>636.35</v>
      </c>
      <c r="E512" s="58">
        <v>148740</v>
      </c>
      <c r="F512" s="58">
        <v>-5.2856</v>
      </c>
      <c r="G512" s="58">
        <v>-2251.3</v>
      </c>
      <c r="H512" s="58">
        <v>16.038</v>
      </c>
      <c r="I512" s="58">
        <v>0.21439</v>
      </c>
      <c r="J512" s="58">
        <v>0</v>
      </c>
      <c r="K512" s="58">
        <v>14.675</v>
      </c>
      <c r="L512" s="58">
        <v>0.93469</v>
      </c>
      <c r="M512" s="58">
        <v>0.00014415</v>
      </c>
      <c r="N512" s="58">
        <v>0</v>
      </c>
      <c r="O512" s="58">
        <v>0</v>
      </c>
      <c r="P512" s="58">
        <v>0</v>
      </c>
    </row>
    <row r="513" spans="1:16" ht="12.75">
      <c r="A513" s="58" t="s">
        <v>153</v>
      </c>
      <c r="B513" s="58">
        <v>0.5787268518518519</v>
      </c>
      <c r="C513" s="58">
        <v>473.41</v>
      </c>
      <c r="D513" s="58">
        <v>570.95</v>
      </c>
      <c r="E513" s="58">
        <v>148770</v>
      </c>
      <c r="F513" s="58">
        <v>-5.4896</v>
      </c>
      <c r="G513" s="58">
        <v>-2213.8</v>
      </c>
      <c r="H513" s="58">
        <v>16.146</v>
      </c>
      <c r="I513" s="58">
        <v>0.00088463</v>
      </c>
      <c r="J513" s="58">
        <v>0</v>
      </c>
      <c r="K513" s="58">
        <v>14.679</v>
      </c>
      <c r="L513" s="58">
        <v>0.93498</v>
      </c>
      <c r="M513" s="58">
        <v>5.9478E-07</v>
      </c>
      <c r="N513" s="58">
        <v>0</v>
      </c>
      <c r="O513" s="58">
        <v>0</v>
      </c>
      <c r="P513" s="58">
        <v>0</v>
      </c>
    </row>
    <row r="514" spans="1:16" ht="12.75">
      <c r="A514" s="58" t="s">
        <v>153</v>
      </c>
      <c r="B514" s="58">
        <v>0.578738425925926</v>
      </c>
      <c r="C514" s="58">
        <v>497.4</v>
      </c>
      <c r="D514" s="58">
        <v>558.86</v>
      </c>
      <c r="E514" s="58">
        <v>149080</v>
      </c>
      <c r="F514" s="58">
        <v>-5.6398</v>
      </c>
      <c r="G514" s="58">
        <v>-2201.6</v>
      </c>
      <c r="H514" s="58">
        <v>17.395</v>
      </c>
      <c r="I514" s="58">
        <v>0.72192</v>
      </c>
      <c r="J514" s="58">
        <v>0</v>
      </c>
      <c r="K514" s="58">
        <v>14.679</v>
      </c>
      <c r="L514" s="58">
        <v>0.93499</v>
      </c>
      <c r="M514" s="58">
        <v>0.00048426</v>
      </c>
      <c r="N514" s="58">
        <v>0</v>
      </c>
      <c r="O514" s="58">
        <v>0</v>
      </c>
      <c r="P514" s="58">
        <v>0</v>
      </c>
    </row>
    <row r="515" spans="1:16" ht="12.75">
      <c r="A515" s="58" t="s">
        <v>153</v>
      </c>
      <c r="B515" s="58">
        <v>0.57875</v>
      </c>
      <c r="C515" s="58">
        <v>564.62</v>
      </c>
      <c r="D515" s="58">
        <v>649.03</v>
      </c>
      <c r="E515" s="58">
        <v>149010</v>
      </c>
      <c r="F515" s="58">
        <v>-5.6933</v>
      </c>
      <c r="G515" s="58">
        <v>-2215.7</v>
      </c>
      <c r="H515" s="58">
        <v>18.028</v>
      </c>
      <c r="I515" s="58">
        <v>0.055613</v>
      </c>
      <c r="J515" s="58">
        <v>0</v>
      </c>
      <c r="K515" s="58">
        <v>14.675</v>
      </c>
      <c r="L515" s="58">
        <v>0.93474</v>
      </c>
      <c r="M515" s="58">
        <v>3.7294E-05</v>
      </c>
      <c r="N515" s="58">
        <v>0</v>
      </c>
      <c r="O515" s="58">
        <v>0</v>
      </c>
      <c r="P515" s="58">
        <v>0</v>
      </c>
    </row>
    <row r="516" spans="1:16" ht="12.75">
      <c r="A516" s="58" t="s">
        <v>153</v>
      </c>
      <c r="B516" s="58">
        <v>0.578761574074074</v>
      </c>
      <c r="C516" s="58">
        <v>567.62</v>
      </c>
      <c r="D516" s="58">
        <v>682.12</v>
      </c>
      <c r="E516" s="58">
        <v>148780</v>
      </c>
      <c r="F516" s="58">
        <v>-5.5254</v>
      </c>
      <c r="G516" s="58">
        <v>-2235.5</v>
      </c>
      <c r="H516" s="58">
        <v>16.791</v>
      </c>
      <c r="I516" s="58">
        <v>-0.12475</v>
      </c>
      <c r="J516" s="58">
        <v>0</v>
      </c>
      <c r="K516" s="58">
        <v>14.674</v>
      </c>
      <c r="L516" s="58">
        <v>0.93464</v>
      </c>
      <c r="M516" s="58">
        <v>-8.3808E-05</v>
      </c>
      <c r="N516" s="58">
        <v>0</v>
      </c>
      <c r="O516" s="58">
        <v>0</v>
      </c>
      <c r="P516" s="58">
        <v>0</v>
      </c>
    </row>
    <row r="517" spans="1:16" ht="12.75">
      <c r="A517" s="58" t="s">
        <v>153</v>
      </c>
      <c r="B517" s="58">
        <v>0.5787731481481482</v>
      </c>
      <c r="C517" s="58">
        <v>540.91</v>
      </c>
      <c r="D517" s="58">
        <v>632.17</v>
      </c>
      <c r="E517" s="58">
        <v>148770</v>
      </c>
      <c r="F517" s="58">
        <v>-5.7248</v>
      </c>
      <c r="G517" s="58">
        <v>-2231.9</v>
      </c>
      <c r="H517" s="58">
        <v>18.441</v>
      </c>
      <c r="I517" s="58">
        <v>0.43374</v>
      </c>
      <c r="J517" s="58">
        <v>0</v>
      </c>
      <c r="K517" s="58">
        <v>14.675</v>
      </c>
      <c r="L517" s="58">
        <v>0.93472</v>
      </c>
      <c r="M517" s="58">
        <v>0.00029142</v>
      </c>
      <c r="N517" s="58">
        <v>0</v>
      </c>
      <c r="O517" s="58">
        <v>0</v>
      </c>
      <c r="P517" s="58">
        <v>0</v>
      </c>
    </row>
    <row r="518" spans="1:16" ht="12.75">
      <c r="A518" s="58" t="s">
        <v>153</v>
      </c>
      <c r="B518" s="58">
        <v>0.5787847222222222</v>
      </c>
      <c r="C518" s="58">
        <v>661</v>
      </c>
      <c r="D518" s="58">
        <v>671.09</v>
      </c>
      <c r="E518" s="58">
        <v>149140</v>
      </c>
      <c r="F518" s="58">
        <v>-5.7003</v>
      </c>
      <c r="G518" s="58">
        <v>-2221</v>
      </c>
      <c r="H518" s="58">
        <v>17.921</v>
      </c>
      <c r="I518" s="58">
        <v>0.08405</v>
      </c>
      <c r="J518" s="58">
        <v>0</v>
      </c>
      <c r="K518" s="58">
        <v>14.671</v>
      </c>
      <c r="L518" s="58">
        <v>0.93448</v>
      </c>
      <c r="M518" s="58">
        <v>5.6406E-05</v>
      </c>
      <c r="N518" s="58">
        <v>0</v>
      </c>
      <c r="O518" s="58">
        <v>0</v>
      </c>
      <c r="P518" s="58">
        <v>0</v>
      </c>
    </row>
    <row r="519" spans="1:16" ht="12.75">
      <c r="A519" s="58" t="s">
        <v>153</v>
      </c>
      <c r="B519" s="58">
        <v>0.5787962962962964</v>
      </c>
      <c r="C519" s="58">
        <v>822.51</v>
      </c>
      <c r="D519" s="58">
        <v>927.86</v>
      </c>
      <c r="E519" s="58">
        <v>148940</v>
      </c>
      <c r="F519" s="58">
        <v>-5.765</v>
      </c>
      <c r="G519" s="58">
        <v>-2179.1</v>
      </c>
      <c r="H519" s="58">
        <v>15.931</v>
      </c>
      <c r="I519" s="58">
        <v>-0.35967</v>
      </c>
      <c r="J519" s="58">
        <v>0</v>
      </c>
      <c r="K519" s="58">
        <v>14.667</v>
      </c>
      <c r="L519" s="58">
        <v>0.93422</v>
      </c>
      <c r="M519" s="58">
        <v>-0.00024144</v>
      </c>
      <c r="N519" s="58">
        <v>0</v>
      </c>
      <c r="O519" s="58">
        <v>0</v>
      </c>
      <c r="P519" s="58">
        <v>0</v>
      </c>
    </row>
    <row r="520" spans="1:16" ht="12.75">
      <c r="A520" s="58" t="s">
        <v>153</v>
      </c>
      <c r="B520" s="58">
        <v>0.5788078703703704</v>
      </c>
      <c r="C520" s="58">
        <v>821.86</v>
      </c>
      <c r="D520" s="58">
        <v>934.87</v>
      </c>
      <c r="E520" s="58">
        <v>148670</v>
      </c>
      <c r="F520" s="58">
        <v>-5.9553</v>
      </c>
      <c r="G520" s="58">
        <v>-2189.9</v>
      </c>
      <c r="H520" s="58">
        <v>16.806</v>
      </c>
      <c r="I520" s="58">
        <v>0.17781</v>
      </c>
      <c r="J520" s="58">
        <v>0</v>
      </c>
      <c r="K520" s="58">
        <v>14.666</v>
      </c>
      <c r="L520" s="58">
        <v>0.93415</v>
      </c>
      <c r="M520" s="58">
        <v>0.0001195</v>
      </c>
      <c r="N520" s="58">
        <v>0</v>
      </c>
      <c r="O520" s="58">
        <v>0</v>
      </c>
      <c r="P520" s="58">
        <v>0</v>
      </c>
    </row>
    <row r="521" spans="1:16" ht="12.75">
      <c r="A521" s="58" t="s">
        <v>153</v>
      </c>
      <c r="B521" s="58">
        <v>0.5788194444444444</v>
      </c>
      <c r="C521" s="58">
        <v>938.04</v>
      </c>
      <c r="D521" s="58">
        <v>965.61</v>
      </c>
      <c r="E521" s="58">
        <v>148950</v>
      </c>
      <c r="F521" s="58">
        <v>-5.7813</v>
      </c>
      <c r="G521" s="58">
        <v>-2169.5</v>
      </c>
      <c r="H521" s="58">
        <v>16.197</v>
      </c>
      <c r="I521" s="58">
        <v>0.55189</v>
      </c>
      <c r="J521" s="58">
        <v>0</v>
      </c>
      <c r="K521" s="58">
        <v>14.663</v>
      </c>
      <c r="L521" s="58">
        <v>0.93396</v>
      </c>
      <c r="M521" s="58">
        <v>0.00037054</v>
      </c>
      <c r="N521" s="58">
        <v>0</v>
      </c>
      <c r="O521" s="58">
        <v>0</v>
      </c>
      <c r="P521" s="58">
        <v>0</v>
      </c>
    </row>
    <row r="522" spans="1:16" ht="12.75">
      <c r="A522" s="58" t="s">
        <v>153</v>
      </c>
      <c r="B522" s="58">
        <v>0.5788310185185185</v>
      </c>
      <c r="C522" s="58">
        <v>1010.9</v>
      </c>
      <c r="D522" s="58">
        <v>1162.8</v>
      </c>
      <c r="E522" s="58">
        <v>148620</v>
      </c>
      <c r="F522" s="58">
        <v>-5.7855</v>
      </c>
      <c r="G522" s="58">
        <v>-2157.2</v>
      </c>
      <c r="H522" s="58">
        <v>15.817</v>
      </c>
      <c r="I522" s="58">
        <v>0.0083862</v>
      </c>
      <c r="J522" s="58">
        <v>0</v>
      </c>
      <c r="K522" s="58">
        <v>14.661</v>
      </c>
      <c r="L522" s="58">
        <v>0.9338</v>
      </c>
      <c r="M522" s="58">
        <v>5.635E-06</v>
      </c>
      <c r="N522" s="58">
        <v>0</v>
      </c>
      <c r="O522" s="58">
        <v>0</v>
      </c>
      <c r="P522" s="58">
        <v>0</v>
      </c>
    </row>
    <row r="523" spans="1:16" ht="12.75">
      <c r="A523" s="58" t="s">
        <v>153</v>
      </c>
      <c r="B523" s="58">
        <v>0.5788425925925925</v>
      </c>
      <c r="C523" s="58">
        <v>820.89</v>
      </c>
      <c r="D523" s="58">
        <v>988.99</v>
      </c>
      <c r="E523" s="58">
        <v>148320</v>
      </c>
      <c r="F523" s="58">
        <v>-5.9234</v>
      </c>
      <c r="G523" s="58">
        <v>-2163.6</v>
      </c>
      <c r="H523" s="58">
        <v>16.478</v>
      </c>
      <c r="I523" s="58">
        <v>3.6708E-05</v>
      </c>
      <c r="J523" s="58">
        <v>0</v>
      </c>
      <c r="K523" s="58">
        <v>14.668</v>
      </c>
      <c r="L523" s="58">
        <v>0.93424</v>
      </c>
      <c r="M523" s="58">
        <v>2.4757E-08</v>
      </c>
      <c r="N523" s="58">
        <v>0</v>
      </c>
      <c r="O523" s="58">
        <v>0</v>
      </c>
      <c r="P523" s="58">
        <v>0</v>
      </c>
    </row>
    <row r="524" spans="1:16" ht="12.75">
      <c r="A524" s="58" t="s">
        <v>153</v>
      </c>
      <c r="B524" s="58">
        <v>0.5788541666666667</v>
      </c>
      <c r="C524" s="58">
        <v>630.26</v>
      </c>
      <c r="D524" s="58">
        <v>747.45</v>
      </c>
      <c r="E524" s="58">
        <v>148680</v>
      </c>
      <c r="F524" s="58">
        <v>-5.2458</v>
      </c>
      <c r="G524" s="58">
        <v>-2178</v>
      </c>
      <c r="H524" s="58">
        <v>15.369</v>
      </c>
      <c r="I524" s="58">
        <v>2.0921E-07</v>
      </c>
      <c r="J524" s="58">
        <v>0</v>
      </c>
      <c r="K524" s="58">
        <v>14.675</v>
      </c>
      <c r="L524" s="58">
        <v>0.93472</v>
      </c>
      <c r="M524" s="58">
        <v>1.408E-10</v>
      </c>
      <c r="N524" s="58">
        <v>0</v>
      </c>
      <c r="O524" s="58">
        <v>0</v>
      </c>
      <c r="P524" s="58">
        <v>0</v>
      </c>
    </row>
    <row r="525" spans="1:16" ht="12.75">
      <c r="A525" s="58" t="s">
        <v>153</v>
      </c>
      <c r="B525" s="58">
        <v>0.5788657407407407</v>
      </c>
      <c r="C525" s="58">
        <v>518.64</v>
      </c>
      <c r="D525" s="58">
        <v>620.24</v>
      </c>
      <c r="E525" s="58">
        <v>148770</v>
      </c>
      <c r="F525" s="58">
        <v>-5.4327</v>
      </c>
      <c r="G525" s="58">
        <v>-2183.1</v>
      </c>
      <c r="H525" s="58">
        <v>16.525</v>
      </c>
      <c r="I525" s="58">
        <v>1.1239E-09</v>
      </c>
      <c r="J525" s="58">
        <v>0</v>
      </c>
      <c r="K525" s="58">
        <v>14.679</v>
      </c>
      <c r="L525" s="58">
        <v>0.93499</v>
      </c>
      <c r="M525" s="58">
        <v>7.5554E-13</v>
      </c>
      <c r="N525" s="58">
        <v>0</v>
      </c>
      <c r="O525" s="58">
        <v>0</v>
      </c>
      <c r="P525" s="58">
        <v>0</v>
      </c>
    </row>
    <row r="526" spans="1:16" ht="12.75">
      <c r="A526" s="58" t="s">
        <v>153</v>
      </c>
      <c r="B526" s="58">
        <v>0.5788773148148149</v>
      </c>
      <c r="C526" s="58">
        <v>464.56</v>
      </c>
      <c r="D526" s="58">
        <v>552.48</v>
      </c>
      <c r="E526" s="58">
        <v>148880</v>
      </c>
      <c r="F526" s="58">
        <v>-5.3067</v>
      </c>
      <c r="G526" s="58">
        <v>-2184.2</v>
      </c>
      <c r="H526" s="58">
        <v>17.854</v>
      </c>
      <c r="I526" s="58">
        <v>4.5234E-12</v>
      </c>
      <c r="J526" s="58">
        <v>0</v>
      </c>
      <c r="K526" s="58">
        <v>14.682</v>
      </c>
      <c r="L526" s="58">
        <v>0.93513</v>
      </c>
      <c r="M526" s="58">
        <v>3.0388E-15</v>
      </c>
      <c r="N526" s="58">
        <v>0</v>
      </c>
      <c r="O526" s="58">
        <v>0</v>
      </c>
      <c r="P526" s="58">
        <v>0</v>
      </c>
    </row>
    <row r="527" spans="1:16" ht="12.75">
      <c r="A527" s="58" t="s">
        <v>153</v>
      </c>
      <c r="B527" s="58">
        <v>0.5788888888888889</v>
      </c>
      <c r="C527" s="58">
        <v>473.89</v>
      </c>
      <c r="D527" s="58">
        <v>545.04</v>
      </c>
      <c r="E527" s="58">
        <v>149050</v>
      </c>
      <c r="F527" s="58">
        <v>-5.5154</v>
      </c>
      <c r="G527" s="58">
        <v>-2179.1</v>
      </c>
      <c r="H527" s="58">
        <v>16.872</v>
      </c>
      <c r="I527" s="58">
        <v>1.8557E-14</v>
      </c>
      <c r="J527" s="58">
        <v>0</v>
      </c>
      <c r="K527" s="58">
        <v>14.682</v>
      </c>
      <c r="L527" s="58">
        <v>0.93514</v>
      </c>
      <c r="M527" s="58">
        <v>1.2454E-17</v>
      </c>
      <c r="N527" s="58">
        <v>0</v>
      </c>
      <c r="O527" s="58">
        <v>0</v>
      </c>
      <c r="P527" s="58">
        <v>0</v>
      </c>
    </row>
    <row r="528" spans="1:16" ht="12.75">
      <c r="A528" s="58" t="s">
        <v>153</v>
      </c>
      <c r="B528" s="58">
        <v>0.5789004629629629</v>
      </c>
      <c r="C528" s="58">
        <v>490.39</v>
      </c>
      <c r="D528" s="58">
        <v>586.65</v>
      </c>
      <c r="E528" s="58">
        <v>148890</v>
      </c>
      <c r="F528" s="58">
        <v>-5.8471</v>
      </c>
      <c r="G528" s="58">
        <v>-2160.7</v>
      </c>
      <c r="H528" s="58">
        <v>17.705</v>
      </c>
      <c r="I528" s="58">
        <v>0.3538</v>
      </c>
      <c r="J528" s="58">
        <v>0</v>
      </c>
      <c r="K528" s="58">
        <v>14.682</v>
      </c>
      <c r="L528" s="58">
        <v>0.93516</v>
      </c>
      <c r="M528" s="58">
        <v>0.00023769</v>
      </c>
      <c r="N528" s="58">
        <v>0</v>
      </c>
      <c r="O528" s="58">
        <v>0</v>
      </c>
      <c r="P528" s="58">
        <v>0</v>
      </c>
    </row>
    <row r="529" spans="1:16" ht="12.75">
      <c r="A529" s="58" t="s">
        <v>153</v>
      </c>
      <c r="B529" s="58">
        <v>0.578912037037037</v>
      </c>
      <c r="C529" s="58">
        <v>551.2</v>
      </c>
      <c r="D529" s="58">
        <v>601.41</v>
      </c>
      <c r="E529" s="58">
        <v>149010</v>
      </c>
      <c r="F529" s="58">
        <v>-5.7474</v>
      </c>
      <c r="G529" s="58">
        <v>-2155.7</v>
      </c>
      <c r="H529" s="58">
        <v>17.135</v>
      </c>
      <c r="I529" s="58">
        <v>0.329</v>
      </c>
      <c r="J529" s="58">
        <v>0</v>
      </c>
      <c r="K529" s="58">
        <v>14.68</v>
      </c>
      <c r="L529" s="58">
        <v>0.93503</v>
      </c>
      <c r="M529" s="58">
        <v>0.00022065</v>
      </c>
      <c r="N529" s="58">
        <v>0</v>
      </c>
      <c r="O529" s="58">
        <v>0</v>
      </c>
      <c r="P529" s="58">
        <v>0</v>
      </c>
    </row>
    <row r="530" spans="1:16" ht="12.75">
      <c r="A530" s="58" t="s">
        <v>153</v>
      </c>
      <c r="B530" s="58">
        <v>0.5789236111111111</v>
      </c>
      <c r="C530" s="58">
        <v>722.77</v>
      </c>
      <c r="D530" s="58">
        <v>761.51</v>
      </c>
      <c r="E530" s="58">
        <v>149130</v>
      </c>
      <c r="F530" s="58">
        <v>-5.9687</v>
      </c>
      <c r="G530" s="58">
        <v>-2136.7</v>
      </c>
      <c r="H530" s="58">
        <v>17.583</v>
      </c>
      <c r="I530" s="58">
        <v>0.056001</v>
      </c>
      <c r="J530" s="58">
        <v>0</v>
      </c>
      <c r="K530" s="58">
        <v>14.674</v>
      </c>
      <c r="L530" s="58">
        <v>0.93467</v>
      </c>
      <c r="M530" s="58">
        <v>3.7538E-05</v>
      </c>
      <c r="N530" s="58">
        <v>0</v>
      </c>
      <c r="O530" s="58">
        <v>0</v>
      </c>
      <c r="P530" s="58">
        <v>0</v>
      </c>
    </row>
    <row r="531" spans="1:16" ht="12.75">
      <c r="A531" s="58" t="s">
        <v>153</v>
      </c>
      <c r="B531" s="58">
        <v>0.5789351851851852</v>
      </c>
      <c r="C531" s="58">
        <v>837.67</v>
      </c>
      <c r="D531" s="58">
        <v>929.94</v>
      </c>
      <c r="E531" s="58">
        <v>148790</v>
      </c>
      <c r="F531" s="58">
        <v>-5.7275</v>
      </c>
      <c r="G531" s="58">
        <v>-2105.2</v>
      </c>
      <c r="H531" s="58">
        <v>15.94</v>
      </c>
      <c r="I531" s="58">
        <v>0.36505</v>
      </c>
      <c r="J531" s="58">
        <v>0</v>
      </c>
      <c r="K531" s="58">
        <v>14.671</v>
      </c>
      <c r="L531" s="58">
        <v>0.93448</v>
      </c>
      <c r="M531" s="58">
        <v>0.00024526</v>
      </c>
      <c r="N531" s="58">
        <v>0</v>
      </c>
      <c r="O531" s="58">
        <v>0</v>
      </c>
      <c r="P531" s="58">
        <v>0</v>
      </c>
    </row>
    <row r="532" spans="1:16" ht="12.75">
      <c r="A532" s="58" t="s">
        <v>153</v>
      </c>
      <c r="B532" s="58">
        <v>0.5789467592592593</v>
      </c>
      <c r="C532" s="58">
        <v>902.46</v>
      </c>
      <c r="D532" s="58">
        <v>997.02</v>
      </c>
      <c r="E532" s="58">
        <v>148810</v>
      </c>
      <c r="F532" s="58">
        <v>-5.9614</v>
      </c>
      <c r="G532" s="58">
        <v>-2144.9</v>
      </c>
      <c r="H532" s="58">
        <v>16.833</v>
      </c>
      <c r="I532" s="58">
        <v>0.0028834</v>
      </c>
      <c r="J532" s="58">
        <v>0</v>
      </c>
      <c r="K532" s="58">
        <v>14.666</v>
      </c>
      <c r="L532" s="58">
        <v>0.93414</v>
      </c>
      <c r="M532" s="58">
        <v>1.938E-06</v>
      </c>
      <c r="N532" s="58">
        <v>0</v>
      </c>
      <c r="O532" s="58">
        <v>0</v>
      </c>
      <c r="P532" s="58">
        <v>0</v>
      </c>
    </row>
    <row r="533" spans="1:16" ht="12.75">
      <c r="A533" s="58" t="s">
        <v>153</v>
      </c>
      <c r="B533" s="58">
        <v>0.5789583333333334</v>
      </c>
      <c r="C533" s="58">
        <v>873.83</v>
      </c>
      <c r="D533" s="58">
        <v>1018.7</v>
      </c>
      <c r="E533" s="58">
        <v>148630</v>
      </c>
      <c r="F533" s="58">
        <v>-5.8592</v>
      </c>
      <c r="G533" s="58">
        <v>-2136.9</v>
      </c>
      <c r="H533" s="58">
        <v>17.941</v>
      </c>
      <c r="I533" s="58">
        <v>0.011255</v>
      </c>
      <c r="J533" s="58">
        <v>0</v>
      </c>
      <c r="K533" s="58">
        <v>14.667</v>
      </c>
      <c r="L533" s="58">
        <v>0.93423</v>
      </c>
      <c r="M533" s="58">
        <v>7.5599E-06</v>
      </c>
      <c r="N533" s="58">
        <v>0</v>
      </c>
      <c r="O533" s="58">
        <v>0</v>
      </c>
      <c r="P533" s="58">
        <v>0</v>
      </c>
    </row>
    <row r="534" spans="1:16" ht="12.75">
      <c r="A534" s="58" t="s">
        <v>153</v>
      </c>
      <c r="B534" s="58">
        <v>0.5789699074074074</v>
      </c>
      <c r="C534" s="58">
        <v>740.04</v>
      </c>
      <c r="D534" s="58">
        <v>880.55</v>
      </c>
      <c r="E534" s="58">
        <v>148550</v>
      </c>
      <c r="F534" s="58">
        <v>-6.2808</v>
      </c>
      <c r="G534" s="58">
        <v>-2080.2</v>
      </c>
      <c r="H534" s="58">
        <v>18.417</v>
      </c>
      <c r="I534" s="58">
        <v>0.35422</v>
      </c>
      <c r="J534" s="58">
        <v>0</v>
      </c>
      <c r="K534" s="58">
        <v>14.677</v>
      </c>
      <c r="L534" s="58">
        <v>0.93481</v>
      </c>
      <c r="M534" s="58">
        <v>0.00023845</v>
      </c>
      <c r="N534" s="58">
        <v>0</v>
      </c>
      <c r="O534" s="58">
        <v>0</v>
      </c>
      <c r="P534" s="58">
        <v>0</v>
      </c>
    </row>
    <row r="535" spans="1:16" ht="12.75">
      <c r="A535" s="58" t="s">
        <v>153</v>
      </c>
      <c r="B535" s="58">
        <v>0.5789814814814814</v>
      </c>
      <c r="C535" s="58">
        <v>619.02</v>
      </c>
      <c r="D535" s="58">
        <v>725.06</v>
      </c>
      <c r="E535" s="58">
        <v>148690</v>
      </c>
      <c r="F535" s="58">
        <v>-5.7369</v>
      </c>
      <c r="G535" s="58">
        <v>-2082.1</v>
      </c>
      <c r="H535" s="58">
        <v>18.411</v>
      </c>
      <c r="I535" s="58">
        <v>0.0028387</v>
      </c>
      <c r="J535" s="58">
        <v>0</v>
      </c>
      <c r="K535" s="58">
        <v>14.682</v>
      </c>
      <c r="L535" s="58">
        <v>0.93513</v>
      </c>
      <c r="M535" s="58">
        <v>1.91E-06</v>
      </c>
      <c r="N535" s="58">
        <v>0</v>
      </c>
      <c r="O535" s="58">
        <v>0</v>
      </c>
      <c r="P535" s="58">
        <v>0</v>
      </c>
    </row>
    <row r="536" spans="1:16" ht="12.75">
      <c r="A536" s="58" t="s">
        <v>153</v>
      </c>
      <c r="B536" s="58">
        <v>0.5789930555555556</v>
      </c>
      <c r="C536" s="58">
        <v>602.21</v>
      </c>
      <c r="D536" s="58">
        <v>657.87</v>
      </c>
      <c r="E536" s="58">
        <v>148870</v>
      </c>
      <c r="F536" s="58">
        <v>-5.8142</v>
      </c>
      <c r="G536" s="58">
        <v>-2087.5</v>
      </c>
      <c r="H536" s="58">
        <v>17.483</v>
      </c>
      <c r="I536" s="58">
        <v>1.2425E-05</v>
      </c>
      <c r="J536" s="58">
        <v>0</v>
      </c>
      <c r="K536" s="58">
        <v>14.682</v>
      </c>
      <c r="L536" s="58">
        <v>0.93517</v>
      </c>
      <c r="M536" s="58">
        <v>8.3503E-09</v>
      </c>
      <c r="N536" s="58">
        <v>0</v>
      </c>
      <c r="O536" s="58">
        <v>0</v>
      </c>
      <c r="P536" s="58">
        <v>0</v>
      </c>
    </row>
    <row r="547" ht="12.75">
      <c r="A547" s="63" t="s">
        <v>93</v>
      </c>
    </row>
    <row r="548" spans="1:16" ht="12.75">
      <c r="A548" s="58" t="s">
        <v>119</v>
      </c>
      <c r="B548" s="58" t="s">
        <v>120</v>
      </c>
      <c r="C548" s="58" t="s">
        <v>121</v>
      </c>
      <c r="D548" s="58" t="s">
        <v>122</v>
      </c>
      <c r="E548" s="58" t="s">
        <v>123</v>
      </c>
      <c r="F548" s="58" t="s">
        <v>124</v>
      </c>
      <c r="G548" s="58" t="s">
        <v>125</v>
      </c>
      <c r="H548" s="58" t="s">
        <v>126</v>
      </c>
      <c r="I548" s="58" t="s">
        <v>127</v>
      </c>
      <c r="J548" s="58" t="s">
        <v>108</v>
      </c>
      <c r="K548" s="58" t="s">
        <v>128</v>
      </c>
      <c r="L548" s="58" t="s">
        <v>129</v>
      </c>
      <c r="M548" s="58" t="s">
        <v>130</v>
      </c>
      <c r="N548" s="58" t="s">
        <v>131</v>
      </c>
      <c r="O548" s="58" t="s">
        <v>131</v>
      </c>
      <c r="P548" s="58" t="s">
        <v>131</v>
      </c>
    </row>
    <row r="549" spans="3:13" ht="12.75">
      <c r="C549" s="58" t="s">
        <v>35</v>
      </c>
      <c r="D549" s="58" t="s">
        <v>35</v>
      </c>
      <c r="E549" s="58" t="s">
        <v>35</v>
      </c>
      <c r="F549" s="58" t="s">
        <v>35</v>
      </c>
      <c r="G549" s="58" t="s">
        <v>35</v>
      </c>
      <c r="H549" s="58" t="s">
        <v>132</v>
      </c>
      <c r="I549" s="58" t="s">
        <v>35</v>
      </c>
      <c r="L549" s="58" t="s">
        <v>36</v>
      </c>
      <c r="M549" s="58" t="s">
        <v>133</v>
      </c>
    </row>
    <row r="550" spans="1:16" ht="12.75">
      <c r="A550" s="58" t="s">
        <v>153</v>
      </c>
      <c r="B550" s="58">
        <v>0.5807638888888889</v>
      </c>
      <c r="C550" s="58">
        <v>4233</v>
      </c>
      <c r="D550" s="58">
        <v>4489.3</v>
      </c>
      <c r="E550" s="58">
        <v>146190</v>
      </c>
      <c r="F550" s="58">
        <v>-7.4314</v>
      </c>
      <c r="G550" s="58">
        <v>-33422</v>
      </c>
      <c r="H550" s="58">
        <v>22.801</v>
      </c>
      <c r="I550" s="58">
        <v>-10.958</v>
      </c>
      <c r="J550" s="58">
        <v>0</v>
      </c>
      <c r="K550" s="58">
        <v>12.474</v>
      </c>
      <c r="L550" s="58">
        <v>0.79454</v>
      </c>
      <c r="M550" s="58">
        <v>-0.0074956</v>
      </c>
      <c r="N550" s="58">
        <v>0</v>
      </c>
      <c r="O550" s="58">
        <v>0</v>
      </c>
      <c r="P550" s="58">
        <v>0</v>
      </c>
    </row>
    <row r="551" spans="1:16" ht="12.75">
      <c r="A551" s="58" t="s">
        <v>153</v>
      </c>
      <c r="B551" s="58">
        <v>0.580775462962963</v>
      </c>
      <c r="C551" s="58">
        <v>4373.9</v>
      </c>
      <c r="D551" s="58">
        <v>4463.3</v>
      </c>
      <c r="E551" s="58">
        <v>146420</v>
      </c>
      <c r="F551" s="58">
        <v>-7.2031</v>
      </c>
      <c r="G551" s="58">
        <v>-30413</v>
      </c>
      <c r="H551" s="58">
        <v>22.143</v>
      </c>
      <c r="I551" s="58">
        <v>-7.9308</v>
      </c>
      <c r="J551" s="58">
        <v>0</v>
      </c>
      <c r="K551" s="58">
        <v>12.674</v>
      </c>
      <c r="L551" s="58">
        <v>0.80729</v>
      </c>
      <c r="M551" s="58">
        <v>-0.0054164</v>
      </c>
      <c r="N551" s="58">
        <v>0</v>
      </c>
      <c r="O551" s="58">
        <v>0</v>
      </c>
      <c r="P551" s="58">
        <v>0</v>
      </c>
    </row>
    <row r="552" spans="1:16" ht="12.75">
      <c r="A552" s="58" t="s">
        <v>153</v>
      </c>
      <c r="B552" s="58">
        <v>0.580787037037037</v>
      </c>
      <c r="C552" s="58">
        <v>4770.8</v>
      </c>
      <c r="D552" s="58">
        <v>5019</v>
      </c>
      <c r="E552" s="58">
        <v>146400</v>
      </c>
      <c r="F552" s="58">
        <v>-7.2982</v>
      </c>
      <c r="G552" s="58">
        <v>-26458</v>
      </c>
      <c r="H552" s="58">
        <v>22.719</v>
      </c>
      <c r="I552" s="58">
        <v>-6.5944</v>
      </c>
      <c r="J552" s="58">
        <v>0</v>
      </c>
      <c r="K552" s="58">
        <v>12.915</v>
      </c>
      <c r="L552" s="58">
        <v>0.82264</v>
      </c>
      <c r="M552" s="58">
        <v>-0.0045032</v>
      </c>
      <c r="N552" s="58">
        <v>0</v>
      </c>
      <c r="O552" s="58">
        <v>0</v>
      </c>
      <c r="P552" s="58">
        <v>0</v>
      </c>
    </row>
    <row r="553" spans="1:16" ht="12.75">
      <c r="A553" s="58" t="s">
        <v>153</v>
      </c>
      <c r="B553" s="58">
        <v>0.5807986111111111</v>
      </c>
      <c r="C553" s="58">
        <v>4624.5</v>
      </c>
      <c r="D553" s="58">
        <v>5191.6</v>
      </c>
      <c r="E553" s="58">
        <v>145920</v>
      </c>
      <c r="F553" s="58">
        <v>-7.1095</v>
      </c>
      <c r="G553" s="58">
        <v>-23131</v>
      </c>
      <c r="H553" s="58">
        <v>26.586</v>
      </c>
      <c r="I553" s="58">
        <v>-5.0746</v>
      </c>
      <c r="J553" s="58">
        <v>0</v>
      </c>
      <c r="K553" s="58">
        <v>13.12</v>
      </c>
      <c r="L553" s="58">
        <v>0.83568</v>
      </c>
      <c r="M553" s="58">
        <v>-0.0034782</v>
      </c>
      <c r="N553" s="58">
        <v>0</v>
      </c>
      <c r="O553" s="58">
        <v>0</v>
      </c>
      <c r="P553" s="58">
        <v>0</v>
      </c>
    </row>
    <row r="554" spans="1:16" ht="12.75">
      <c r="A554" s="58" t="s">
        <v>153</v>
      </c>
      <c r="B554" s="58">
        <v>0.5808101851851851</v>
      </c>
      <c r="C554" s="58">
        <v>4138</v>
      </c>
      <c r="D554" s="58">
        <v>4502.3</v>
      </c>
      <c r="E554" s="58">
        <v>146190</v>
      </c>
      <c r="F554" s="58">
        <v>-7.1622</v>
      </c>
      <c r="G554" s="58">
        <v>-20574</v>
      </c>
      <c r="H554" s="58">
        <v>25.513</v>
      </c>
      <c r="I554" s="58">
        <v>-2.7801</v>
      </c>
      <c r="J554" s="58">
        <v>0</v>
      </c>
      <c r="K554" s="58">
        <v>13.312</v>
      </c>
      <c r="L554" s="58">
        <v>0.84787</v>
      </c>
      <c r="M554" s="58">
        <v>-0.0019017</v>
      </c>
      <c r="N554" s="58">
        <v>0</v>
      </c>
      <c r="O554" s="58">
        <v>0</v>
      </c>
      <c r="P554" s="58">
        <v>0</v>
      </c>
    </row>
    <row r="555" spans="1:16" ht="12.75">
      <c r="A555" s="58" t="s">
        <v>153</v>
      </c>
      <c r="B555" s="58">
        <v>0.5808217592592593</v>
      </c>
      <c r="C555" s="58">
        <v>3864.5</v>
      </c>
      <c r="D555" s="58">
        <v>3997.4</v>
      </c>
      <c r="E555" s="58">
        <v>146510</v>
      </c>
      <c r="F555" s="58">
        <v>-7.0045</v>
      </c>
      <c r="G555" s="58">
        <v>-18283</v>
      </c>
      <c r="H555" s="58">
        <v>24.899</v>
      </c>
      <c r="I555" s="58">
        <v>-3.9846</v>
      </c>
      <c r="J555" s="58">
        <v>0</v>
      </c>
      <c r="K555" s="58">
        <v>13.481</v>
      </c>
      <c r="L555" s="58">
        <v>0.85866</v>
      </c>
      <c r="M555" s="58">
        <v>-0.0027195</v>
      </c>
      <c r="N555" s="58">
        <v>0</v>
      </c>
      <c r="O555" s="58">
        <v>0</v>
      </c>
      <c r="P555" s="58">
        <v>0</v>
      </c>
    </row>
    <row r="556" spans="1:16" ht="12.75">
      <c r="A556" s="58" t="s">
        <v>153</v>
      </c>
      <c r="B556" s="58">
        <v>0.5808333333333333</v>
      </c>
      <c r="C556" s="58">
        <v>4288.2</v>
      </c>
      <c r="D556" s="58">
        <v>4202.2</v>
      </c>
      <c r="E556" s="58">
        <v>146740</v>
      </c>
      <c r="F556" s="58">
        <v>-7.3798</v>
      </c>
      <c r="G556" s="58">
        <v>-16337</v>
      </c>
      <c r="H556" s="58">
        <v>25.323</v>
      </c>
      <c r="I556" s="58">
        <v>-1.3637</v>
      </c>
      <c r="J556" s="58">
        <v>0</v>
      </c>
      <c r="K556" s="58">
        <v>13.603</v>
      </c>
      <c r="L556" s="58">
        <v>0.86642</v>
      </c>
      <c r="M556" s="58">
        <v>-0.00092939</v>
      </c>
      <c r="N556" s="58">
        <v>0</v>
      </c>
      <c r="O556" s="58">
        <v>0</v>
      </c>
      <c r="P556" s="58">
        <v>0</v>
      </c>
    </row>
    <row r="557" spans="1:16" ht="12.75">
      <c r="A557" s="58" t="s">
        <v>153</v>
      </c>
      <c r="B557" s="58">
        <v>0.5808449074074075</v>
      </c>
      <c r="C557" s="58">
        <v>4847.4</v>
      </c>
      <c r="D557" s="58">
        <v>5280.1</v>
      </c>
      <c r="E557" s="58">
        <v>146330</v>
      </c>
      <c r="F557" s="58">
        <v>-7.4586</v>
      </c>
      <c r="G557" s="58">
        <v>-14856</v>
      </c>
      <c r="H557" s="58">
        <v>25.948</v>
      </c>
      <c r="I557" s="58">
        <v>-1.1306</v>
      </c>
      <c r="J557" s="58">
        <v>0</v>
      </c>
      <c r="K557" s="58">
        <v>13.659</v>
      </c>
      <c r="L557" s="58">
        <v>0.86998</v>
      </c>
      <c r="M557" s="58">
        <v>-0.00077298</v>
      </c>
      <c r="N557" s="58">
        <v>0</v>
      </c>
      <c r="O557" s="58">
        <v>0</v>
      </c>
      <c r="P557" s="58">
        <v>0</v>
      </c>
    </row>
    <row r="558" spans="1:16" ht="12.75">
      <c r="A558" s="58" t="s">
        <v>153</v>
      </c>
      <c r="B558" s="58">
        <v>0.5808564814814815</v>
      </c>
      <c r="C558" s="58">
        <v>4872.2</v>
      </c>
      <c r="D558" s="58">
        <v>5520.4</v>
      </c>
      <c r="E558" s="58">
        <v>146030</v>
      </c>
      <c r="F558" s="58">
        <v>-7.3761</v>
      </c>
      <c r="G558" s="58">
        <v>-13573</v>
      </c>
      <c r="H558" s="58">
        <v>26.901</v>
      </c>
      <c r="I558" s="58">
        <v>-0.422</v>
      </c>
      <c r="J558" s="58">
        <v>0</v>
      </c>
      <c r="K558" s="58">
        <v>13.731</v>
      </c>
      <c r="L558" s="58">
        <v>0.8746</v>
      </c>
      <c r="M558" s="58">
        <v>-0.00028899</v>
      </c>
      <c r="N558" s="58">
        <v>0</v>
      </c>
      <c r="O558" s="58">
        <v>0</v>
      </c>
      <c r="P558" s="58">
        <v>0</v>
      </c>
    </row>
    <row r="559" spans="1:16" ht="12.75">
      <c r="A559" s="58" t="s">
        <v>153</v>
      </c>
      <c r="B559" s="58">
        <v>0.5808680555555555</v>
      </c>
      <c r="C559" s="58">
        <v>4606.8</v>
      </c>
      <c r="D559" s="58">
        <v>5032.3</v>
      </c>
      <c r="E559" s="58">
        <v>146070</v>
      </c>
      <c r="F559" s="58">
        <v>-7.2394</v>
      </c>
      <c r="G559" s="58">
        <v>-12565</v>
      </c>
      <c r="H559" s="58">
        <v>25.48</v>
      </c>
      <c r="I559" s="58">
        <v>-0.96592</v>
      </c>
      <c r="J559" s="58">
        <v>0</v>
      </c>
      <c r="K559" s="58">
        <v>13.814</v>
      </c>
      <c r="L559" s="58">
        <v>0.8799</v>
      </c>
      <c r="M559" s="58">
        <v>-0.00066122</v>
      </c>
      <c r="N559" s="58">
        <v>0</v>
      </c>
      <c r="O559" s="58">
        <v>0</v>
      </c>
      <c r="P559" s="58">
        <v>0</v>
      </c>
    </row>
    <row r="560" spans="1:16" ht="12.75">
      <c r="A560" s="58" t="s">
        <v>153</v>
      </c>
      <c r="B560" s="58">
        <v>0.5808796296296296</v>
      </c>
      <c r="C560" s="58">
        <v>4422.8</v>
      </c>
      <c r="D560" s="58">
        <v>4642.5</v>
      </c>
      <c r="E560" s="58">
        <v>146320</v>
      </c>
      <c r="F560" s="58">
        <v>-7.1623</v>
      </c>
      <c r="G560" s="58">
        <v>-11685</v>
      </c>
      <c r="H560" s="58">
        <v>27.027</v>
      </c>
      <c r="I560" s="58">
        <v>-0.34629</v>
      </c>
      <c r="J560" s="58">
        <v>0</v>
      </c>
      <c r="K560" s="58">
        <v>13.887</v>
      </c>
      <c r="L560" s="58">
        <v>0.88453</v>
      </c>
      <c r="M560" s="58">
        <v>-0.00023664</v>
      </c>
      <c r="N560" s="58">
        <v>0</v>
      </c>
      <c r="O560" s="58">
        <v>0</v>
      </c>
      <c r="P560" s="58">
        <v>0</v>
      </c>
    </row>
    <row r="561" spans="1:16" ht="12.75">
      <c r="A561" s="58" t="s">
        <v>153</v>
      </c>
      <c r="B561" s="58">
        <v>0.5808912037037037</v>
      </c>
      <c r="C561" s="58">
        <v>4507.8</v>
      </c>
      <c r="D561" s="58">
        <v>4709.7</v>
      </c>
      <c r="E561" s="58">
        <v>146460</v>
      </c>
      <c r="F561" s="58">
        <v>-7.0323</v>
      </c>
      <c r="G561" s="58">
        <v>-10933</v>
      </c>
      <c r="H561" s="58">
        <v>28.507</v>
      </c>
      <c r="I561" s="58">
        <v>-1.6065</v>
      </c>
      <c r="J561" s="58">
        <v>0</v>
      </c>
      <c r="K561" s="58">
        <v>13.934</v>
      </c>
      <c r="L561" s="58">
        <v>0.88754</v>
      </c>
      <c r="M561" s="58">
        <v>-0.0010969</v>
      </c>
      <c r="N561" s="58">
        <v>0</v>
      </c>
      <c r="O561" s="58">
        <v>0</v>
      </c>
      <c r="P561" s="58">
        <v>0</v>
      </c>
    </row>
    <row r="562" spans="1:16" ht="12.75">
      <c r="A562" s="58" t="s">
        <v>153</v>
      </c>
      <c r="B562" s="58">
        <v>0.5809027777777778</v>
      </c>
      <c r="C562" s="58">
        <v>4500</v>
      </c>
      <c r="D562" s="58">
        <v>4858.6</v>
      </c>
      <c r="E562" s="58">
        <v>146320</v>
      </c>
      <c r="F562" s="58">
        <v>-7.3016</v>
      </c>
      <c r="G562" s="58">
        <v>-10323</v>
      </c>
      <c r="H562" s="58">
        <v>26.847</v>
      </c>
      <c r="I562" s="58">
        <v>-0.42103</v>
      </c>
      <c r="J562" s="58">
        <v>0</v>
      </c>
      <c r="K562" s="58">
        <v>13.968</v>
      </c>
      <c r="L562" s="58">
        <v>0.88967</v>
      </c>
      <c r="M562" s="58">
        <v>-0.00028768</v>
      </c>
      <c r="N562" s="58">
        <v>0</v>
      </c>
      <c r="O562" s="58">
        <v>0</v>
      </c>
      <c r="P562" s="58">
        <v>0</v>
      </c>
    </row>
    <row r="563" spans="1:16" ht="12.75">
      <c r="A563" s="58" t="s">
        <v>153</v>
      </c>
      <c r="B563" s="58">
        <v>0.5809143518518519</v>
      </c>
      <c r="C563" s="58">
        <v>4402.2</v>
      </c>
      <c r="D563" s="58">
        <v>4624.9</v>
      </c>
      <c r="E563" s="58">
        <v>146330</v>
      </c>
      <c r="F563" s="58">
        <v>-7.3677</v>
      </c>
      <c r="G563" s="58">
        <v>-9878.3</v>
      </c>
      <c r="H563" s="58">
        <v>23.316</v>
      </c>
      <c r="I563" s="58">
        <v>-0.0044741</v>
      </c>
      <c r="J563" s="58">
        <v>0</v>
      </c>
      <c r="K563" s="58">
        <v>14.006</v>
      </c>
      <c r="L563" s="58">
        <v>0.89209</v>
      </c>
      <c r="M563" s="58">
        <v>-3.0588E-06</v>
      </c>
      <c r="N563" s="58">
        <v>0</v>
      </c>
      <c r="O563" s="58">
        <v>0</v>
      </c>
      <c r="P563" s="58">
        <v>0</v>
      </c>
    </row>
    <row r="564" spans="1:16" ht="12.75">
      <c r="A564" s="58" t="s">
        <v>153</v>
      </c>
      <c r="B564" s="58">
        <v>0.580925925925926</v>
      </c>
      <c r="C564" s="58">
        <v>4551.4</v>
      </c>
      <c r="D564" s="58">
        <v>4742.2</v>
      </c>
      <c r="E564" s="58">
        <v>146460</v>
      </c>
      <c r="F564" s="58">
        <v>-7.2556</v>
      </c>
      <c r="G564" s="58">
        <v>-9423.5</v>
      </c>
      <c r="H564" s="58">
        <v>23.789</v>
      </c>
      <c r="I564" s="58">
        <v>-0.35312</v>
      </c>
      <c r="J564" s="58">
        <v>0</v>
      </c>
      <c r="K564" s="58">
        <v>14.032</v>
      </c>
      <c r="L564" s="58">
        <v>0.89374</v>
      </c>
      <c r="M564" s="58">
        <v>-0.0002411</v>
      </c>
      <c r="N564" s="58">
        <v>0</v>
      </c>
      <c r="O564" s="58">
        <v>0</v>
      </c>
      <c r="P564" s="58">
        <v>0</v>
      </c>
    </row>
    <row r="565" spans="1:16" ht="12.75">
      <c r="A565" s="58" t="s">
        <v>153</v>
      </c>
      <c r="B565" s="58">
        <v>0.5809375</v>
      </c>
      <c r="C565" s="58">
        <v>4582.9</v>
      </c>
      <c r="D565" s="58">
        <v>4960.8</v>
      </c>
      <c r="E565" s="58">
        <v>146280</v>
      </c>
      <c r="F565" s="58">
        <v>-6.8176</v>
      </c>
      <c r="G565" s="58">
        <v>-9015.1</v>
      </c>
      <c r="H565" s="58">
        <v>31.573</v>
      </c>
      <c r="I565" s="58">
        <v>-0.72872</v>
      </c>
      <c r="J565" s="58">
        <v>0</v>
      </c>
      <c r="K565" s="58">
        <v>14.048</v>
      </c>
      <c r="L565" s="58">
        <v>0.89481</v>
      </c>
      <c r="M565" s="58">
        <v>-0.00049817</v>
      </c>
      <c r="N565" s="58">
        <v>0</v>
      </c>
      <c r="O565" s="58">
        <v>0</v>
      </c>
      <c r="P565" s="58">
        <v>0</v>
      </c>
    </row>
    <row r="566" spans="1:16" ht="12.75">
      <c r="A566" s="58" t="s">
        <v>153</v>
      </c>
      <c r="B566" s="58">
        <v>0.580949074074074</v>
      </c>
      <c r="C566" s="58">
        <v>4271.2</v>
      </c>
      <c r="D566" s="58">
        <v>4688.4</v>
      </c>
      <c r="E566" s="58">
        <v>146210</v>
      </c>
      <c r="F566" s="58">
        <v>-7.2038</v>
      </c>
      <c r="G566" s="58">
        <v>-8761.7</v>
      </c>
      <c r="H566" s="58">
        <v>30.621</v>
      </c>
      <c r="I566" s="58">
        <v>-0.022319</v>
      </c>
      <c r="J566" s="58">
        <v>0</v>
      </c>
      <c r="K566" s="58">
        <v>14.075</v>
      </c>
      <c r="L566" s="58">
        <v>0.89649</v>
      </c>
      <c r="M566" s="58">
        <v>-1.527E-05</v>
      </c>
      <c r="N566" s="58">
        <v>0</v>
      </c>
      <c r="O566" s="58">
        <v>0</v>
      </c>
      <c r="P566" s="58">
        <v>0</v>
      </c>
    </row>
    <row r="567" spans="1:16" ht="12.75">
      <c r="A567" s="58" t="s">
        <v>153</v>
      </c>
      <c r="B567" s="58">
        <v>0.5809606481481482</v>
      </c>
      <c r="C567" s="58">
        <v>3830.3</v>
      </c>
      <c r="D567" s="58">
        <v>4100.5</v>
      </c>
      <c r="E567" s="58">
        <v>146420</v>
      </c>
      <c r="F567" s="58">
        <v>-6.9029</v>
      </c>
      <c r="G567" s="58">
        <v>-8485.6</v>
      </c>
      <c r="H567" s="58">
        <v>29.502</v>
      </c>
      <c r="I567" s="58">
        <v>-0.00011991</v>
      </c>
      <c r="J567" s="58">
        <v>0</v>
      </c>
      <c r="K567" s="58">
        <v>14.116</v>
      </c>
      <c r="L567" s="58">
        <v>0.89911</v>
      </c>
      <c r="M567" s="58">
        <v>-8.1937E-08</v>
      </c>
      <c r="N567" s="58">
        <v>0</v>
      </c>
      <c r="O567" s="58">
        <v>0</v>
      </c>
      <c r="P567" s="58">
        <v>0</v>
      </c>
    </row>
    <row r="568" spans="1:16" ht="12.75">
      <c r="A568" s="58" t="s">
        <v>153</v>
      </c>
      <c r="B568" s="58">
        <v>0.5809722222222222</v>
      </c>
      <c r="C568" s="58">
        <v>4066.9</v>
      </c>
      <c r="D568" s="58">
        <v>3928.7</v>
      </c>
      <c r="E568" s="58">
        <v>146820</v>
      </c>
      <c r="F568" s="58">
        <v>-6.9448</v>
      </c>
      <c r="G568" s="58">
        <v>-8240</v>
      </c>
      <c r="H568" s="58">
        <v>25.555</v>
      </c>
      <c r="I568" s="58">
        <v>-4.9476E-07</v>
      </c>
      <c r="J568" s="58">
        <v>0</v>
      </c>
      <c r="K568" s="58">
        <v>14.141</v>
      </c>
      <c r="L568" s="58">
        <v>0.90069</v>
      </c>
      <c r="M568" s="58">
        <v>-3.3729E-10</v>
      </c>
      <c r="N568" s="58">
        <v>0</v>
      </c>
      <c r="O568" s="58">
        <v>0</v>
      </c>
      <c r="P568" s="58">
        <v>0</v>
      </c>
    </row>
    <row r="569" spans="1:16" ht="12.75">
      <c r="A569" s="58" t="s">
        <v>153</v>
      </c>
      <c r="B569" s="58">
        <v>0.5809837962962963</v>
      </c>
      <c r="C569" s="58">
        <v>4745.8</v>
      </c>
      <c r="D569" s="58">
        <v>5004.9</v>
      </c>
      <c r="E569" s="58">
        <v>146590</v>
      </c>
      <c r="F569" s="58">
        <v>-7.0497</v>
      </c>
      <c r="G569" s="58">
        <v>-8057.4</v>
      </c>
      <c r="H569" s="58">
        <v>26.016</v>
      </c>
      <c r="I569" s="58">
        <v>-0.7689</v>
      </c>
      <c r="J569" s="58">
        <v>0</v>
      </c>
      <c r="K569" s="58">
        <v>14.111</v>
      </c>
      <c r="L569" s="58">
        <v>0.8988</v>
      </c>
      <c r="M569" s="58">
        <v>-0.00052417</v>
      </c>
      <c r="N569" s="58">
        <v>0</v>
      </c>
      <c r="O569" s="58">
        <v>0</v>
      </c>
      <c r="P569" s="58">
        <v>0</v>
      </c>
    </row>
    <row r="570" spans="1:16" ht="12.75">
      <c r="A570" s="58" t="s">
        <v>153</v>
      </c>
      <c r="B570" s="58">
        <v>0.5809953703703704</v>
      </c>
      <c r="C570" s="58">
        <v>4885.3</v>
      </c>
      <c r="D570" s="58">
        <v>5517.2</v>
      </c>
      <c r="E570" s="58">
        <v>146090</v>
      </c>
      <c r="F570" s="58">
        <v>-7.2713</v>
      </c>
      <c r="G570" s="58">
        <v>-7876.8</v>
      </c>
      <c r="H570" s="58">
        <v>26.063</v>
      </c>
      <c r="I570" s="58">
        <v>-0.01224</v>
      </c>
      <c r="J570" s="58">
        <v>0</v>
      </c>
      <c r="K570" s="58">
        <v>14.101</v>
      </c>
      <c r="L570" s="58">
        <v>0.89816</v>
      </c>
      <c r="M570" s="58">
        <v>-8.3718E-06</v>
      </c>
      <c r="N570" s="58">
        <v>0</v>
      </c>
      <c r="O570" s="58">
        <v>0</v>
      </c>
      <c r="P570" s="58">
        <v>0</v>
      </c>
    </row>
    <row r="571" spans="1:16" ht="12.75">
      <c r="A571" s="58" t="s">
        <v>153</v>
      </c>
      <c r="B571" s="58">
        <v>0.5810069444444445</v>
      </c>
      <c r="C571" s="58">
        <v>4637</v>
      </c>
      <c r="D571" s="58">
        <v>5162.1</v>
      </c>
      <c r="E571" s="58">
        <v>145960</v>
      </c>
      <c r="F571" s="58">
        <v>-7.1163</v>
      </c>
      <c r="G571" s="58">
        <v>-7659.7</v>
      </c>
      <c r="H571" s="58">
        <v>27.772</v>
      </c>
      <c r="I571" s="58">
        <v>-0.34106</v>
      </c>
      <c r="J571" s="58">
        <v>0</v>
      </c>
      <c r="K571" s="58">
        <v>14.128</v>
      </c>
      <c r="L571" s="58">
        <v>0.89986</v>
      </c>
      <c r="M571" s="58">
        <v>-0.00023364</v>
      </c>
      <c r="N571" s="58">
        <v>0</v>
      </c>
      <c r="O571" s="58">
        <v>0</v>
      </c>
      <c r="P571" s="58">
        <v>0</v>
      </c>
    </row>
    <row r="572" spans="1:16" ht="12.75">
      <c r="A572" s="58" t="s">
        <v>153</v>
      </c>
      <c r="B572" s="58">
        <v>0.5810185185185185</v>
      </c>
      <c r="C572" s="58">
        <v>4224.8</v>
      </c>
      <c r="D572" s="58">
        <v>4489.7</v>
      </c>
      <c r="E572" s="58">
        <v>146270</v>
      </c>
      <c r="F572" s="58">
        <v>-6.8962</v>
      </c>
      <c r="G572" s="58">
        <v>-7464.7</v>
      </c>
      <c r="H572" s="58">
        <v>31.628</v>
      </c>
      <c r="I572" s="58">
        <v>-0.026546</v>
      </c>
      <c r="J572" s="58">
        <v>0</v>
      </c>
      <c r="K572" s="58">
        <v>14.167</v>
      </c>
      <c r="L572" s="58">
        <v>0.90236</v>
      </c>
      <c r="M572" s="58">
        <v>-1.8165E-05</v>
      </c>
      <c r="N572" s="58">
        <v>0</v>
      </c>
      <c r="O572" s="58">
        <v>0</v>
      </c>
      <c r="P572" s="58">
        <v>0</v>
      </c>
    </row>
    <row r="573" spans="1:16" ht="12.75">
      <c r="A573" s="58" t="s">
        <v>153</v>
      </c>
      <c r="B573" s="58">
        <v>0.5810300925925925</v>
      </c>
      <c r="C573" s="58">
        <v>4236.2</v>
      </c>
      <c r="D573" s="58">
        <v>4351.5</v>
      </c>
      <c r="E573" s="58">
        <v>146640</v>
      </c>
      <c r="F573" s="58">
        <v>-6.7679</v>
      </c>
      <c r="G573" s="58">
        <v>-7315.6</v>
      </c>
      <c r="H573" s="58">
        <v>30.332</v>
      </c>
      <c r="I573" s="58">
        <v>-0.2834</v>
      </c>
      <c r="J573" s="58">
        <v>0</v>
      </c>
      <c r="K573" s="58">
        <v>14.184</v>
      </c>
      <c r="L573" s="58">
        <v>0.90343</v>
      </c>
      <c r="M573" s="58">
        <v>-0.00019324</v>
      </c>
      <c r="N573" s="58">
        <v>0</v>
      </c>
      <c r="O573" s="58">
        <v>0</v>
      </c>
      <c r="P573" s="58">
        <v>0</v>
      </c>
    </row>
    <row r="574" spans="1:16" ht="12.75">
      <c r="A574" s="58" t="s">
        <v>153</v>
      </c>
      <c r="B574" s="58">
        <v>0.5810416666666667</v>
      </c>
      <c r="C574" s="58">
        <v>4344</v>
      </c>
      <c r="D574" s="58">
        <v>4597</v>
      </c>
      <c r="E574" s="58">
        <v>146470</v>
      </c>
      <c r="F574" s="58">
        <v>-7.3577</v>
      </c>
      <c r="G574" s="58">
        <v>-7201.9</v>
      </c>
      <c r="H574" s="58">
        <v>26.42</v>
      </c>
      <c r="I574" s="58">
        <v>-0.44049</v>
      </c>
      <c r="J574" s="58">
        <v>0</v>
      </c>
      <c r="K574" s="58">
        <v>14.181</v>
      </c>
      <c r="L574" s="58">
        <v>0.90328</v>
      </c>
      <c r="M574" s="58">
        <v>-0.00030079</v>
      </c>
      <c r="N574" s="58">
        <v>0</v>
      </c>
      <c r="O574" s="58">
        <v>0</v>
      </c>
      <c r="P574" s="58">
        <v>0</v>
      </c>
    </row>
    <row r="575" spans="1:16" ht="12.75">
      <c r="A575" s="58" t="s">
        <v>153</v>
      </c>
      <c r="B575" s="58">
        <v>0.5810532407407407</v>
      </c>
      <c r="C575" s="58">
        <v>4495.3</v>
      </c>
      <c r="D575" s="58">
        <v>4677</v>
      </c>
      <c r="E575" s="58">
        <v>146340</v>
      </c>
      <c r="F575" s="58">
        <v>-7.2734</v>
      </c>
      <c r="G575" s="58">
        <v>-7047.9</v>
      </c>
      <c r="H575" s="58">
        <v>25.022</v>
      </c>
      <c r="I575" s="58">
        <v>0.33807</v>
      </c>
      <c r="J575" s="58">
        <v>0</v>
      </c>
      <c r="K575" s="58">
        <v>14.188</v>
      </c>
      <c r="L575" s="58">
        <v>0.9037</v>
      </c>
      <c r="M575" s="58">
        <v>0.000231</v>
      </c>
      <c r="N575" s="58">
        <v>0</v>
      </c>
      <c r="O575" s="58">
        <v>0</v>
      </c>
      <c r="P575" s="58">
        <v>0</v>
      </c>
    </row>
    <row r="576" spans="1:16" ht="12.75">
      <c r="A576" s="58" t="s">
        <v>153</v>
      </c>
      <c r="B576" s="58">
        <v>0.5810648148148149</v>
      </c>
      <c r="C576" s="58">
        <v>4670.7</v>
      </c>
      <c r="D576" s="58">
        <v>4971.3</v>
      </c>
      <c r="E576" s="58">
        <v>146130</v>
      </c>
      <c r="F576" s="58">
        <v>-7.2963</v>
      </c>
      <c r="G576" s="58">
        <v>-6858.1</v>
      </c>
      <c r="H576" s="58">
        <v>29.562</v>
      </c>
      <c r="I576" s="58">
        <v>-0.31144</v>
      </c>
      <c r="J576" s="58">
        <v>0</v>
      </c>
      <c r="K576" s="58">
        <v>14.188</v>
      </c>
      <c r="L576" s="58">
        <v>0.90368</v>
      </c>
      <c r="M576" s="58">
        <v>-0.0002132</v>
      </c>
      <c r="N576" s="58">
        <v>0</v>
      </c>
      <c r="O576" s="58">
        <v>0</v>
      </c>
      <c r="P576" s="58">
        <v>0</v>
      </c>
    </row>
    <row r="577" spans="1:16" ht="12.75">
      <c r="A577" s="58" t="s">
        <v>153</v>
      </c>
      <c r="B577" s="58">
        <v>0.5810763888888889</v>
      </c>
      <c r="C577" s="58">
        <v>4623.4</v>
      </c>
      <c r="D577" s="58">
        <v>5030.1</v>
      </c>
      <c r="E577" s="58">
        <v>146120</v>
      </c>
      <c r="F577" s="58">
        <v>-7.15</v>
      </c>
      <c r="G577" s="58">
        <v>-6792.5</v>
      </c>
      <c r="H577" s="58">
        <v>27.957</v>
      </c>
      <c r="I577" s="58">
        <v>-0.072825</v>
      </c>
      <c r="J577" s="58">
        <v>0</v>
      </c>
      <c r="K577" s="58">
        <v>14.19</v>
      </c>
      <c r="L577" s="58">
        <v>0.90382</v>
      </c>
      <c r="M577" s="58">
        <v>-4.9842E-05</v>
      </c>
      <c r="N577" s="58">
        <v>0</v>
      </c>
      <c r="O577" s="58">
        <v>0</v>
      </c>
      <c r="P577" s="58">
        <v>0</v>
      </c>
    </row>
    <row r="578" spans="1:16" ht="12.75">
      <c r="A578" s="58" t="s">
        <v>153</v>
      </c>
      <c r="B578" s="58">
        <v>0.581087962962963</v>
      </c>
      <c r="C578" s="58">
        <v>4189.7</v>
      </c>
      <c r="D578" s="58">
        <v>4623.3</v>
      </c>
      <c r="E578" s="58">
        <v>146080</v>
      </c>
      <c r="F578" s="58">
        <v>-7.1808</v>
      </c>
      <c r="G578" s="58">
        <v>-6725.4</v>
      </c>
      <c r="H578" s="58">
        <v>27.635</v>
      </c>
      <c r="I578" s="58">
        <v>-0.038809</v>
      </c>
      <c r="J578" s="58">
        <v>0</v>
      </c>
      <c r="K578" s="58">
        <v>14.21</v>
      </c>
      <c r="L578" s="58">
        <v>0.90508</v>
      </c>
      <c r="M578" s="58">
        <v>-2.6573E-05</v>
      </c>
      <c r="N578" s="58">
        <v>0</v>
      </c>
      <c r="O578" s="58">
        <v>0</v>
      </c>
      <c r="P578" s="58">
        <v>0</v>
      </c>
    </row>
    <row r="579" spans="1:16" ht="12.75">
      <c r="A579" s="58" t="s">
        <v>153</v>
      </c>
      <c r="B579" s="58">
        <v>0.581099537037037</v>
      </c>
      <c r="C579" s="58">
        <v>3878.5</v>
      </c>
      <c r="D579" s="58">
        <v>4009.6</v>
      </c>
      <c r="E579" s="58">
        <v>146490</v>
      </c>
      <c r="F579" s="58">
        <v>-6.9953</v>
      </c>
      <c r="G579" s="58">
        <v>-6757.3</v>
      </c>
      <c r="H579" s="58">
        <v>29.737</v>
      </c>
      <c r="I579" s="58">
        <v>0.040681</v>
      </c>
      <c r="J579" s="58">
        <v>0</v>
      </c>
      <c r="K579" s="58">
        <v>14.233</v>
      </c>
      <c r="L579" s="58">
        <v>0.90654</v>
      </c>
      <c r="M579" s="58">
        <v>2.7805E-05</v>
      </c>
      <c r="N579" s="58">
        <v>0</v>
      </c>
      <c r="O579" s="58">
        <v>0</v>
      </c>
      <c r="P579" s="58">
        <v>0</v>
      </c>
    </row>
    <row r="580" spans="1:16" ht="12.75">
      <c r="A580" s="58" t="s">
        <v>153</v>
      </c>
      <c r="B580" s="58">
        <v>0.5811111111111111</v>
      </c>
      <c r="C580" s="58">
        <v>4019</v>
      </c>
      <c r="D580" s="58">
        <v>4098.9</v>
      </c>
      <c r="E580" s="58">
        <v>146820</v>
      </c>
      <c r="F580" s="58">
        <v>-7.3466</v>
      </c>
      <c r="G580" s="58">
        <v>-6770.4</v>
      </c>
      <c r="H580" s="58">
        <v>24.765</v>
      </c>
      <c r="I580" s="58">
        <v>0.36577</v>
      </c>
      <c r="J580" s="58">
        <v>0</v>
      </c>
      <c r="K580" s="58">
        <v>14.23</v>
      </c>
      <c r="L580" s="58">
        <v>0.90638</v>
      </c>
      <c r="M580" s="58">
        <v>0.00024913</v>
      </c>
      <c r="N580" s="58">
        <v>0</v>
      </c>
      <c r="O580" s="58">
        <v>0</v>
      </c>
      <c r="P580" s="58">
        <v>0</v>
      </c>
    </row>
    <row r="581" spans="1:16" ht="12.75">
      <c r="A581" s="58" t="s">
        <v>153</v>
      </c>
      <c r="B581" s="58">
        <v>0.5811226851851852</v>
      </c>
      <c r="C581" s="58">
        <v>4186.8</v>
      </c>
      <c r="D581" s="58">
        <v>4404.3</v>
      </c>
      <c r="E581" s="58">
        <v>146640</v>
      </c>
      <c r="F581" s="58">
        <v>-7.0716</v>
      </c>
      <c r="G581" s="58">
        <v>-6703.1</v>
      </c>
      <c r="H581" s="58">
        <v>26.541</v>
      </c>
      <c r="I581" s="58">
        <v>0.0020876</v>
      </c>
      <c r="J581" s="58">
        <v>0</v>
      </c>
      <c r="K581" s="58">
        <v>14.222</v>
      </c>
      <c r="L581" s="58">
        <v>0.90586</v>
      </c>
      <c r="M581" s="58">
        <v>1.4227E-06</v>
      </c>
      <c r="N581" s="58">
        <v>0</v>
      </c>
      <c r="O581" s="58">
        <v>0</v>
      </c>
      <c r="P581" s="58">
        <v>0</v>
      </c>
    </row>
    <row r="582" spans="1:16" ht="12.75">
      <c r="A582" s="58" t="s">
        <v>153</v>
      </c>
      <c r="B582" s="58">
        <v>0.5811342592592593</v>
      </c>
      <c r="C582" s="58">
        <v>4364.3</v>
      </c>
      <c r="D582" s="58">
        <v>4526.3</v>
      </c>
      <c r="E582" s="58">
        <v>146550</v>
      </c>
      <c r="F582" s="58">
        <v>-7.2855</v>
      </c>
      <c r="G582" s="58">
        <v>-6678.8</v>
      </c>
      <c r="H582" s="58">
        <v>30.446</v>
      </c>
      <c r="I582" s="58">
        <v>-0.38475</v>
      </c>
      <c r="J582" s="58">
        <v>0</v>
      </c>
      <c r="K582" s="58">
        <v>14.218</v>
      </c>
      <c r="L582" s="58">
        <v>0.90562</v>
      </c>
      <c r="M582" s="58">
        <v>-0.00026256</v>
      </c>
      <c r="N582" s="58">
        <v>0</v>
      </c>
      <c r="O582" s="58">
        <v>0</v>
      </c>
      <c r="P582" s="58">
        <v>0</v>
      </c>
    </row>
    <row r="583" spans="1:16" ht="12.75">
      <c r="A583" s="58" t="s">
        <v>153</v>
      </c>
      <c r="B583" s="58">
        <v>0.5811458333333334</v>
      </c>
      <c r="C583" s="58">
        <v>4387</v>
      </c>
      <c r="D583" s="58">
        <v>4778.4</v>
      </c>
      <c r="E583" s="58">
        <v>146380</v>
      </c>
      <c r="F583" s="58">
        <v>-7.3112</v>
      </c>
      <c r="G583" s="58">
        <v>-6612.6</v>
      </c>
      <c r="H583" s="58">
        <v>32.386</v>
      </c>
      <c r="I583" s="58">
        <v>-0.0054984</v>
      </c>
      <c r="J583" s="58">
        <v>0</v>
      </c>
      <c r="K583" s="58">
        <v>14.212</v>
      </c>
      <c r="L583" s="58">
        <v>0.90522</v>
      </c>
      <c r="M583" s="58">
        <v>-3.7529E-06</v>
      </c>
      <c r="N583" s="58">
        <v>0</v>
      </c>
      <c r="O583" s="58">
        <v>0</v>
      </c>
      <c r="P583" s="58">
        <v>0</v>
      </c>
    </row>
    <row r="584" spans="1:16" ht="12.75">
      <c r="A584" s="58" t="s">
        <v>153</v>
      </c>
      <c r="B584" s="58">
        <v>0.5811574074074074</v>
      </c>
      <c r="C584" s="58">
        <v>4087.6</v>
      </c>
      <c r="D584" s="58">
        <v>4372.4</v>
      </c>
      <c r="E584" s="58">
        <v>146390</v>
      </c>
      <c r="F584" s="58">
        <v>-7.1936</v>
      </c>
      <c r="G584" s="58">
        <v>-6521.3</v>
      </c>
      <c r="H584" s="58">
        <v>32.205</v>
      </c>
      <c r="I584" s="58">
        <v>-0.20296</v>
      </c>
      <c r="J584" s="58">
        <v>0</v>
      </c>
      <c r="K584" s="58">
        <v>14.234</v>
      </c>
      <c r="L584" s="58">
        <v>0.90659</v>
      </c>
      <c r="M584" s="58">
        <v>-0.0001384</v>
      </c>
      <c r="N584" s="58">
        <v>0</v>
      </c>
      <c r="O584" s="58">
        <v>0</v>
      </c>
      <c r="P584" s="58">
        <v>0</v>
      </c>
    </row>
    <row r="585" spans="1:16" ht="12.75">
      <c r="A585" s="58" t="s">
        <v>153</v>
      </c>
      <c r="B585" s="58">
        <v>0.5811689814814814</v>
      </c>
      <c r="C585" s="58">
        <v>4066.6</v>
      </c>
      <c r="D585" s="58">
        <v>4161.5</v>
      </c>
      <c r="E585" s="58">
        <v>146790</v>
      </c>
      <c r="F585" s="58">
        <v>-7.2321</v>
      </c>
      <c r="G585" s="58">
        <v>-6566.1</v>
      </c>
      <c r="H585" s="58">
        <v>29.379</v>
      </c>
      <c r="I585" s="58">
        <v>-0.5624</v>
      </c>
      <c r="J585" s="58">
        <v>0</v>
      </c>
      <c r="K585" s="58">
        <v>14.241</v>
      </c>
      <c r="L585" s="58">
        <v>0.90704</v>
      </c>
      <c r="M585" s="58">
        <v>-0.00038332</v>
      </c>
      <c r="N585" s="58">
        <v>0</v>
      </c>
      <c r="O585" s="58">
        <v>0</v>
      </c>
      <c r="P585" s="58">
        <v>0</v>
      </c>
    </row>
    <row r="586" spans="1:16" ht="12.75">
      <c r="A586" s="58" t="s">
        <v>153</v>
      </c>
      <c r="B586" s="58">
        <v>0.5811805555555556</v>
      </c>
      <c r="C586" s="58">
        <v>4363.2</v>
      </c>
      <c r="D586" s="58">
        <v>4483.7</v>
      </c>
      <c r="E586" s="58">
        <v>146790</v>
      </c>
      <c r="F586" s="58">
        <v>-7.1298</v>
      </c>
      <c r="G586" s="58">
        <v>-6564</v>
      </c>
      <c r="H586" s="58">
        <v>28.991</v>
      </c>
      <c r="I586" s="58">
        <v>-0.36014</v>
      </c>
      <c r="J586" s="58">
        <v>0</v>
      </c>
      <c r="K586" s="58">
        <v>14.228</v>
      </c>
      <c r="L586" s="58">
        <v>0.90627</v>
      </c>
      <c r="M586" s="58">
        <v>-0.00024533</v>
      </c>
      <c r="N586" s="58">
        <v>0</v>
      </c>
      <c r="O586" s="58">
        <v>0</v>
      </c>
      <c r="P586" s="58">
        <v>0</v>
      </c>
    </row>
    <row r="587" spans="1:16" ht="12.75">
      <c r="A587" s="58" t="s">
        <v>153</v>
      </c>
      <c r="B587" s="58">
        <v>0.5811921296296296</v>
      </c>
      <c r="C587" s="58">
        <v>4623.4</v>
      </c>
      <c r="D587" s="58">
        <v>4921.6</v>
      </c>
      <c r="E587" s="58">
        <v>146510</v>
      </c>
      <c r="F587" s="58">
        <v>-7.3027</v>
      </c>
      <c r="G587" s="58">
        <v>-6549</v>
      </c>
      <c r="H587" s="58">
        <v>30.983</v>
      </c>
      <c r="I587" s="58">
        <v>-0.010502</v>
      </c>
      <c r="J587" s="58">
        <v>0</v>
      </c>
      <c r="K587" s="58">
        <v>14.211</v>
      </c>
      <c r="L587" s="58">
        <v>0.90518</v>
      </c>
      <c r="M587" s="58">
        <v>-7.1626E-06</v>
      </c>
      <c r="N587" s="58">
        <v>0</v>
      </c>
      <c r="O587" s="58">
        <v>0</v>
      </c>
      <c r="P587" s="58">
        <v>0</v>
      </c>
    </row>
    <row r="588" spans="1:16" ht="12.75">
      <c r="A588" s="58" t="s">
        <v>153</v>
      </c>
      <c r="B588" s="58">
        <v>0.5812037037037037</v>
      </c>
      <c r="C588" s="58">
        <v>4569.8</v>
      </c>
      <c r="D588" s="58">
        <v>4992.9</v>
      </c>
      <c r="E588" s="58">
        <v>146310</v>
      </c>
      <c r="F588" s="58">
        <v>-7.098</v>
      </c>
      <c r="G588" s="58">
        <v>-6520.6</v>
      </c>
      <c r="H588" s="58">
        <v>33.915</v>
      </c>
      <c r="I588" s="58">
        <v>-4.597E-05</v>
      </c>
      <c r="J588" s="58">
        <v>0</v>
      </c>
      <c r="K588" s="58">
        <v>14.209</v>
      </c>
      <c r="L588" s="58">
        <v>0.90505</v>
      </c>
      <c r="M588" s="58">
        <v>-3.1412E-08</v>
      </c>
      <c r="N588" s="58">
        <v>0</v>
      </c>
      <c r="O588" s="58">
        <v>0</v>
      </c>
      <c r="P588" s="58">
        <v>0</v>
      </c>
    </row>
    <row r="589" spans="1:16" ht="12.75">
      <c r="A589" s="58" t="s">
        <v>153</v>
      </c>
      <c r="B589" s="58">
        <v>0.5812152777777778</v>
      </c>
      <c r="C589" s="58">
        <v>4303.7</v>
      </c>
      <c r="D589" s="58">
        <v>4609.4</v>
      </c>
      <c r="E589" s="58">
        <v>146320</v>
      </c>
      <c r="F589" s="58">
        <v>-7.3796</v>
      </c>
      <c r="G589" s="58">
        <v>-6482.7</v>
      </c>
      <c r="H589" s="58">
        <v>31.57</v>
      </c>
      <c r="I589" s="58">
        <v>-2.4697E-07</v>
      </c>
      <c r="J589" s="58">
        <v>0</v>
      </c>
      <c r="K589" s="58">
        <v>14.227</v>
      </c>
      <c r="L589" s="58">
        <v>0.90616</v>
      </c>
      <c r="M589" s="58">
        <v>-1.6887E-10</v>
      </c>
      <c r="N589" s="58">
        <v>0</v>
      </c>
      <c r="O589" s="58">
        <v>0</v>
      </c>
      <c r="P589" s="58">
        <v>0</v>
      </c>
    </row>
    <row r="590" spans="1:16" ht="12.75">
      <c r="A590" s="58" t="s">
        <v>153</v>
      </c>
      <c r="B590" s="58">
        <v>0.5812268518518519</v>
      </c>
      <c r="C590" s="58">
        <v>4370.6</v>
      </c>
      <c r="D590" s="58">
        <v>4463.7</v>
      </c>
      <c r="E590" s="58">
        <v>146630</v>
      </c>
      <c r="F590" s="58">
        <v>-7.4967</v>
      </c>
      <c r="G590" s="58">
        <v>-6390.5</v>
      </c>
      <c r="H590" s="58">
        <v>27.493</v>
      </c>
      <c r="I590" s="58">
        <v>-0.3531</v>
      </c>
      <c r="J590" s="58">
        <v>0</v>
      </c>
      <c r="K590" s="58">
        <v>14.24</v>
      </c>
      <c r="L590" s="58">
        <v>0.907</v>
      </c>
      <c r="M590" s="58">
        <v>-0.00024078</v>
      </c>
      <c r="N590" s="58">
        <v>0</v>
      </c>
      <c r="O590" s="58">
        <v>0</v>
      </c>
      <c r="P590" s="58">
        <v>0</v>
      </c>
    </row>
    <row r="591" spans="1:16" ht="12.75">
      <c r="A591" s="58" t="s">
        <v>153</v>
      </c>
      <c r="B591" s="58">
        <v>0.5812384259259259</v>
      </c>
      <c r="C591" s="58">
        <v>4776.5</v>
      </c>
      <c r="D591" s="58">
        <v>4978.1</v>
      </c>
      <c r="E591" s="58">
        <v>146640</v>
      </c>
      <c r="F591" s="58">
        <v>-7.2803</v>
      </c>
      <c r="G591" s="58">
        <v>-6325.1</v>
      </c>
      <c r="H591" s="58">
        <v>26.693</v>
      </c>
      <c r="I591" s="58">
        <v>-0.01537</v>
      </c>
      <c r="J591" s="58">
        <v>0</v>
      </c>
      <c r="K591" s="58">
        <v>14.225</v>
      </c>
      <c r="L591" s="58">
        <v>0.90602</v>
      </c>
      <c r="M591" s="58">
        <v>-1.0476E-05</v>
      </c>
      <c r="N591" s="58">
        <v>0</v>
      </c>
      <c r="O591" s="58">
        <v>0</v>
      </c>
      <c r="P591" s="58">
        <v>0</v>
      </c>
    </row>
    <row r="592" spans="1:16" ht="12.75">
      <c r="A592" s="58" t="s">
        <v>153</v>
      </c>
      <c r="B592" s="58">
        <v>0.58125</v>
      </c>
      <c r="C592" s="58">
        <v>4887.4</v>
      </c>
      <c r="D592" s="58">
        <v>5516.3</v>
      </c>
      <c r="E592" s="58">
        <v>146210</v>
      </c>
      <c r="F592" s="58">
        <v>-7.0725</v>
      </c>
      <c r="G592" s="58">
        <v>-6286.5</v>
      </c>
      <c r="H592" s="58">
        <v>29.145</v>
      </c>
      <c r="I592" s="58">
        <v>0.070957</v>
      </c>
      <c r="J592" s="58">
        <v>0</v>
      </c>
      <c r="K592" s="58">
        <v>14.205</v>
      </c>
      <c r="L592" s="58">
        <v>0.90475</v>
      </c>
      <c r="M592" s="58">
        <v>4.8017E-05</v>
      </c>
      <c r="N592" s="58">
        <v>0</v>
      </c>
      <c r="O592" s="58">
        <v>0</v>
      </c>
      <c r="P592" s="58">
        <v>0</v>
      </c>
    </row>
    <row r="593" spans="1:16" ht="12.75">
      <c r="A593" s="58" t="s">
        <v>153</v>
      </c>
      <c r="B593" s="58">
        <v>0.5812615740740741</v>
      </c>
      <c r="C593" s="58">
        <v>4630.3</v>
      </c>
      <c r="D593" s="58">
        <v>5237.8</v>
      </c>
      <c r="E593" s="58">
        <v>145890</v>
      </c>
      <c r="F593" s="58">
        <v>-7.0298</v>
      </c>
      <c r="G593" s="58">
        <v>-6243.5</v>
      </c>
      <c r="H593" s="58">
        <v>31.948</v>
      </c>
      <c r="I593" s="58">
        <v>0.29138</v>
      </c>
      <c r="J593" s="58">
        <v>0</v>
      </c>
      <c r="K593" s="58">
        <v>14.216</v>
      </c>
      <c r="L593" s="58">
        <v>0.9055</v>
      </c>
      <c r="M593" s="58">
        <v>0.00019979</v>
      </c>
      <c r="N593" s="58">
        <v>0</v>
      </c>
      <c r="O593" s="58">
        <v>0</v>
      </c>
      <c r="P593" s="58">
        <v>0</v>
      </c>
    </row>
    <row r="594" spans="1:16" ht="12.75">
      <c r="A594" s="58" t="s">
        <v>153</v>
      </c>
      <c r="B594" s="58">
        <v>0.5812731481481481</v>
      </c>
      <c r="C594" s="58">
        <v>3979.1</v>
      </c>
      <c r="D594" s="58">
        <v>4366.9</v>
      </c>
      <c r="E594" s="58">
        <v>146340</v>
      </c>
      <c r="F594" s="58">
        <v>-7.0694</v>
      </c>
      <c r="G594" s="58">
        <v>-6230.8</v>
      </c>
      <c r="H594" s="58">
        <v>32.344</v>
      </c>
      <c r="I594" s="58">
        <v>-1.1122</v>
      </c>
      <c r="J594" s="58">
        <v>0</v>
      </c>
      <c r="K594" s="58">
        <v>14.252</v>
      </c>
      <c r="L594" s="58">
        <v>0.9078</v>
      </c>
      <c r="M594" s="58">
        <v>-0.00076014</v>
      </c>
      <c r="N594" s="58">
        <v>0</v>
      </c>
      <c r="O594" s="58">
        <v>0</v>
      </c>
      <c r="P594" s="58">
        <v>0</v>
      </c>
    </row>
    <row r="595" spans="1:16" ht="12.75">
      <c r="A595" s="58" t="s">
        <v>153</v>
      </c>
      <c r="B595" s="58">
        <v>0.5812847222222223</v>
      </c>
      <c r="C595" s="58">
        <v>3780.8</v>
      </c>
      <c r="D595" s="58">
        <v>3804.4</v>
      </c>
      <c r="E595" s="58">
        <v>146950</v>
      </c>
      <c r="F595" s="58">
        <v>-7.0857</v>
      </c>
      <c r="G595" s="58">
        <v>-6211</v>
      </c>
      <c r="H595" s="58">
        <v>28.969</v>
      </c>
      <c r="I595" s="58">
        <v>0.3114</v>
      </c>
      <c r="J595" s="58">
        <v>0</v>
      </c>
      <c r="K595" s="58">
        <v>14.278</v>
      </c>
      <c r="L595" s="58">
        <v>0.90944</v>
      </c>
      <c r="M595" s="58">
        <v>0.00021192</v>
      </c>
      <c r="N595" s="58">
        <v>0</v>
      </c>
      <c r="O595" s="58">
        <v>0</v>
      </c>
      <c r="P595" s="58">
        <v>0</v>
      </c>
    </row>
    <row r="596" spans="1:16" ht="12.75">
      <c r="A596" s="58" t="s">
        <v>153</v>
      </c>
      <c r="B596" s="58">
        <v>0.5812962962962963</v>
      </c>
      <c r="C596" s="58">
        <v>4289</v>
      </c>
      <c r="D596" s="58">
        <v>4270.2</v>
      </c>
      <c r="E596" s="58">
        <v>147070</v>
      </c>
      <c r="F596" s="58">
        <v>-7.0479</v>
      </c>
      <c r="G596" s="58">
        <v>-6172.1</v>
      </c>
      <c r="H596" s="58">
        <v>27.856</v>
      </c>
      <c r="I596" s="58">
        <v>-0.16965</v>
      </c>
      <c r="J596" s="58">
        <v>0</v>
      </c>
      <c r="K596" s="58">
        <v>14.263</v>
      </c>
      <c r="L596" s="58">
        <v>0.90849</v>
      </c>
      <c r="M596" s="58">
        <v>-0.00011547</v>
      </c>
      <c r="N596" s="58">
        <v>0</v>
      </c>
      <c r="O596" s="58">
        <v>0</v>
      </c>
      <c r="P596" s="58">
        <v>0</v>
      </c>
    </row>
    <row r="597" spans="1:16" ht="12.75">
      <c r="A597" s="58" t="s">
        <v>153</v>
      </c>
      <c r="B597" s="58">
        <v>0.5813078703703703</v>
      </c>
      <c r="C597" s="58">
        <v>4811.5</v>
      </c>
      <c r="D597" s="58">
        <v>5142.7</v>
      </c>
      <c r="E597" s="58">
        <v>146620</v>
      </c>
      <c r="F597" s="58">
        <v>-7.0098</v>
      </c>
      <c r="G597" s="58">
        <v>-6136.9</v>
      </c>
      <c r="H597" s="58">
        <v>28.606</v>
      </c>
      <c r="I597" s="58">
        <v>-0.20357</v>
      </c>
      <c r="J597" s="58">
        <v>0</v>
      </c>
      <c r="K597" s="58">
        <v>14.23</v>
      </c>
      <c r="L597" s="58">
        <v>0.90638</v>
      </c>
      <c r="M597" s="58">
        <v>-0.00013868</v>
      </c>
      <c r="N597" s="58">
        <v>0</v>
      </c>
      <c r="O597" s="58">
        <v>0</v>
      </c>
      <c r="P597" s="58">
        <v>0</v>
      </c>
    </row>
    <row r="598" spans="1:16" ht="12.75">
      <c r="A598" s="58" t="s">
        <v>153</v>
      </c>
      <c r="B598" s="58">
        <v>0.5813194444444444</v>
      </c>
      <c r="C598" s="58">
        <v>4845.9</v>
      </c>
      <c r="D598" s="58">
        <v>5422.6</v>
      </c>
      <c r="E598" s="58">
        <v>146210</v>
      </c>
      <c r="F598" s="58">
        <v>-7.073</v>
      </c>
      <c r="G598" s="58">
        <v>-6078.3</v>
      </c>
      <c r="H598" s="58">
        <v>27.892</v>
      </c>
      <c r="I598" s="58">
        <v>0.74291</v>
      </c>
      <c r="J598" s="58">
        <v>0</v>
      </c>
      <c r="K598" s="58">
        <v>14.222</v>
      </c>
      <c r="L598" s="58">
        <v>0.90584</v>
      </c>
      <c r="M598" s="58">
        <v>0.00050809</v>
      </c>
      <c r="N598" s="58">
        <v>0</v>
      </c>
      <c r="O598" s="58">
        <v>0</v>
      </c>
      <c r="P598" s="58">
        <v>0</v>
      </c>
    </row>
    <row r="599" spans="1:16" ht="12.75">
      <c r="A599" s="58" t="s">
        <v>153</v>
      </c>
      <c r="B599" s="58">
        <v>0.5813310185185185</v>
      </c>
      <c r="C599" s="58">
        <v>4412.5</v>
      </c>
      <c r="D599" s="58">
        <v>4903.3</v>
      </c>
      <c r="E599" s="58">
        <v>146150</v>
      </c>
      <c r="F599" s="58">
        <v>-7.0545</v>
      </c>
      <c r="G599" s="58">
        <v>-6045.5</v>
      </c>
      <c r="H599" s="58">
        <v>31.459</v>
      </c>
      <c r="I599" s="58">
        <v>0.72358</v>
      </c>
      <c r="J599" s="58">
        <v>0</v>
      </c>
      <c r="K599" s="58">
        <v>14.243</v>
      </c>
      <c r="L599" s="58">
        <v>0.90721</v>
      </c>
      <c r="M599" s="58">
        <v>0.00049518</v>
      </c>
      <c r="N599" s="58">
        <v>0</v>
      </c>
      <c r="O599" s="58">
        <v>0</v>
      </c>
      <c r="P599" s="58">
        <v>0</v>
      </c>
    </row>
    <row r="600" spans="1:16" ht="12.75">
      <c r="A600" s="58" t="s">
        <v>153</v>
      </c>
      <c r="B600" s="58">
        <v>0.5813425925925926</v>
      </c>
      <c r="C600" s="58">
        <v>3973.6</v>
      </c>
      <c r="D600" s="58">
        <v>4223.4</v>
      </c>
      <c r="E600" s="58">
        <v>146540</v>
      </c>
      <c r="F600" s="58">
        <v>-7.2564</v>
      </c>
      <c r="G600" s="58">
        <v>-6020.5</v>
      </c>
      <c r="H600" s="58">
        <v>31.867</v>
      </c>
      <c r="I600" s="58">
        <v>-0.068672</v>
      </c>
      <c r="J600" s="58">
        <v>0</v>
      </c>
      <c r="K600" s="58">
        <v>14.273</v>
      </c>
      <c r="L600" s="58">
        <v>0.90908</v>
      </c>
      <c r="M600" s="58">
        <v>-4.7194E-05</v>
      </c>
      <c r="N600" s="58">
        <v>0</v>
      </c>
      <c r="O600" s="58">
        <v>0</v>
      </c>
      <c r="P600" s="58">
        <v>0</v>
      </c>
    </row>
    <row r="601" spans="1:16" ht="12.75">
      <c r="A601" s="58" t="s">
        <v>153</v>
      </c>
      <c r="B601" s="58">
        <v>0.5813541666666667</v>
      </c>
      <c r="C601" s="58">
        <v>3867.3</v>
      </c>
      <c r="D601" s="58">
        <v>3965.9</v>
      </c>
      <c r="E601" s="58">
        <v>146920</v>
      </c>
      <c r="F601" s="58">
        <v>-7.2081</v>
      </c>
      <c r="G601" s="58">
        <v>-5973.6</v>
      </c>
      <c r="H601" s="58">
        <v>31.035</v>
      </c>
      <c r="I601" s="58">
        <v>-0.29477</v>
      </c>
      <c r="J601" s="58">
        <v>0</v>
      </c>
      <c r="K601" s="58">
        <v>14.287</v>
      </c>
      <c r="L601" s="58">
        <v>0.91</v>
      </c>
      <c r="M601" s="58">
        <v>-0.00020063</v>
      </c>
      <c r="N601" s="58">
        <v>0</v>
      </c>
      <c r="O601" s="58">
        <v>0</v>
      </c>
      <c r="P601" s="58">
        <v>0</v>
      </c>
    </row>
    <row r="602" spans="1:16" ht="12.75">
      <c r="A602" s="58" t="s">
        <v>153</v>
      </c>
      <c r="B602" s="58">
        <v>0.5813657407407408</v>
      </c>
      <c r="C602" s="58">
        <v>4154.6</v>
      </c>
      <c r="D602" s="58">
        <v>4230.6</v>
      </c>
      <c r="E602" s="58">
        <v>146960</v>
      </c>
      <c r="F602" s="58">
        <v>-6.7503</v>
      </c>
      <c r="G602" s="58">
        <v>-5954.2</v>
      </c>
      <c r="H602" s="58">
        <v>32.248</v>
      </c>
      <c r="I602" s="58">
        <v>-0.0052205</v>
      </c>
      <c r="J602" s="58">
        <v>0</v>
      </c>
      <c r="K602" s="58">
        <v>14.278</v>
      </c>
      <c r="L602" s="58">
        <v>0.90943</v>
      </c>
      <c r="M602" s="58">
        <v>-3.5505E-06</v>
      </c>
      <c r="N602" s="58">
        <v>0</v>
      </c>
      <c r="O602" s="58">
        <v>0</v>
      </c>
      <c r="P602" s="58">
        <v>0</v>
      </c>
    </row>
    <row r="603" spans="1:16" ht="12.75">
      <c r="A603" s="58" t="s">
        <v>153</v>
      </c>
      <c r="B603" s="58">
        <v>0.5813773148148148</v>
      </c>
      <c r="C603" s="58">
        <v>4459.5</v>
      </c>
      <c r="D603" s="58">
        <v>4690.8</v>
      </c>
      <c r="E603" s="58">
        <v>146530</v>
      </c>
      <c r="F603" s="58">
        <v>-7.1857</v>
      </c>
      <c r="G603" s="58">
        <v>-5925.3</v>
      </c>
      <c r="H603" s="58">
        <v>29.523</v>
      </c>
      <c r="I603" s="58">
        <v>-2.2851E-05</v>
      </c>
      <c r="J603" s="58">
        <v>0</v>
      </c>
      <c r="K603" s="58">
        <v>14.261</v>
      </c>
      <c r="L603" s="58">
        <v>0.90833</v>
      </c>
      <c r="M603" s="58">
        <v>-1.5581E-08</v>
      </c>
      <c r="N603" s="58">
        <v>0</v>
      </c>
      <c r="O603" s="58">
        <v>0</v>
      </c>
      <c r="P603" s="58">
        <v>0</v>
      </c>
    </row>
    <row r="604" spans="1:16" ht="12.75">
      <c r="A604" s="58" t="s">
        <v>153</v>
      </c>
      <c r="B604" s="58">
        <v>0.5813888888888888</v>
      </c>
      <c r="C604" s="58">
        <v>4668.2</v>
      </c>
      <c r="D604" s="58">
        <v>4924.3</v>
      </c>
      <c r="E604" s="58">
        <v>146400</v>
      </c>
      <c r="F604" s="58">
        <v>-7.1509</v>
      </c>
      <c r="G604" s="58">
        <v>-5852.7</v>
      </c>
      <c r="H604" s="58">
        <v>30.713</v>
      </c>
      <c r="I604" s="58">
        <v>-0.36555</v>
      </c>
      <c r="J604" s="58">
        <v>0</v>
      </c>
      <c r="K604" s="58">
        <v>14.256</v>
      </c>
      <c r="L604" s="58">
        <v>0.90802</v>
      </c>
      <c r="M604" s="58">
        <v>-0.00024974</v>
      </c>
      <c r="N604" s="58">
        <v>0</v>
      </c>
      <c r="O604" s="58">
        <v>0</v>
      </c>
      <c r="P604" s="58">
        <v>0</v>
      </c>
    </row>
    <row r="605" spans="1:16" ht="12.75">
      <c r="A605" s="58" t="s">
        <v>153</v>
      </c>
      <c r="B605" s="58">
        <v>0.581400462962963</v>
      </c>
      <c r="C605" s="58">
        <v>4853.2</v>
      </c>
      <c r="D605" s="58">
        <v>5177</v>
      </c>
      <c r="E605" s="58">
        <v>146400</v>
      </c>
      <c r="F605" s="58">
        <v>-6.9069</v>
      </c>
      <c r="G605" s="58">
        <v>-5807.3</v>
      </c>
      <c r="H605" s="58">
        <v>32.404</v>
      </c>
      <c r="I605" s="58">
        <v>0.72742</v>
      </c>
      <c r="J605" s="58">
        <v>0</v>
      </c>
      <c r="K605" s="58">
        <v>14.249</v>
      </c>
      <c r="L605" s="58">
        <v>0.90758</v>
      </c>
      <c r="M605" s="58">
        <v>0.00049676</v>
      </c>
      <c r="N605" s="58">
        <v>0</v>
      </c>
      <c r="O605" s="58">
        <v>0</v>
      </c>
      <c r="P605" s="58">
        <v>0</v>
      </c>
    </row>
    <row r="606" spans="1:16" ht="12.75">
      <c r="A606" s="58" t="s">
        <v>153</v>
      </c>
      <c r="B606" s="58">
        <v>0.581412037037037</v>
      </c>
      <c r="C606" s="58">
        <v>4715</v>
      </c>
      <c r="D606" s="58">
        <v>5235.4</v>
      </c>
      <c r="E606" s="58">
        <v>146150</v>
      </c>
      <c r="F606" s="58">
        <v>-7.0391</v>
      </c>
      <c r="G606" s="58">
        <v>-5720.8</v>
      </c>
      <c r="H606" s="58">
        <v>31.727</v>
      </c>
      <c r="I606" s="58">
        <v>0.0061057</v>
      </c>
      <c r="J606" s="58">
        <v>0</v>
      </c>
      <c r="K606" s="58">
        <v>14.251</v>
      </c>
      <c r="L606" s="58">
        <v>0.90774</v>
      </c>
      <c r="M606" s="58">
        <v>4.1754E-06</v>
      </c>
      <c r="N606" s="58">
        <v>0</v>
      </c>
      <c r="O606" s="58">
        <v>0</v>
      </c>
      <c r="P606" s="58">
        <v>0</v>
      </c>
    </row>
    <row r="607" spans="1:16" ht="12.75">
      <c r="A607" s="58" t="s">
        <v>153</v>
      </c>
      <c r="B607" s="58">
        <v>0.5814236111111112</v>
      </c>
      <c r="C607" s="58">
        <v>4281.3</v>
      </c>
      <c r="D607" s="58">
        <v>4652.2</v>
      </c>
      <c r="E607" s="58">
        <v>146210</v>
      </c>
      <c r="F607" s="58">
        <v>-7.0445</v>
      </c>
      <c r="G607" s="58">
        <v>-5747.9</v>
      </c>
      <c r="H607" s="58">
        <v>33.275</v>
      </c>
      <c r="I607" s="58">
        <v>3.2803E-05</v>
      </c>
      <c r="J607" s="58">
        <v>0</v>
      </c>
      <c r="K607" s="58">
        <v>14.272</v>
      </c>
      <c r="L607" s="58">
        <v>0.90906</v>
      </c>
      <c r="M607" s="58">
        <v>2.2451E-08</v>
      </c>
      <c r="N607" s="58">
        <v>0</v>
      </c>
      <c r="O607" s="58">
        <v>0</v>
      </c>
      <c r="P607" s="58">
        <v>0</v>
      </c>
    </row>
    <row r="608" spans="1:16" ht="12.75">
      <c r="A608" s="58" t="s">
        <v>153</v>
      </c>
      <c r="B608" s="58">
        <v>0.5814351851851852</v>
      </c>
      <c r="C608" s="58">
        <v>4189.5</v>
      </c>
      <c r="D608" s="58">
        <v>4281.1</v>
      </c>
      <c r="E608" s="58">
        <v>146670</v>
      </c>
      <c r="F608" s="58">
        <v>-6.9407</v>
      </c>
      <c r="G608" s="58">
        <v>-5683.1</v>
      </c>
      <c r="H608" s="58">
        <v>35.086</v>
      </c>
      <c r="I608" s="58">
        <v>1.3535E-07</v>
      </c>
      <c r="J608" s="58">
        <v>0</v>
      </c>
      <c r="K608" s="58">
        <v>14.292</v>
      </c>
      <c r="L608" s="58">
        <v>0.91035</v>
      </c>
      <c r="M608" s="58">
        <v>9.2379E-11</v>
      </c>
      <c r="N608" s="58">
        <v>0</v>
      </c>
      <c r="O608" s="58">
        <v>0</v>
      </c>
      <c r="P608" s="58">
        <v>0</v>
      </c>
    </row>
    <row r="609" spans="1:16" ht="12.75">
      <c r="A609" s="58" t="s">
        <v>153</v>
      </c>
      <c r="B609" s="58">
        <v>0.5814467592592593</v>
      </c>
      <c r="C609" s="58">
        <v>4387.7</v>
      </c>
      <c r="D609" s="58">
        <v>4591.5</v>
      </c>
      <c r="E609" s="58">
        <v>146710</v>
      </c>
      <c r="F609" s="58">
        <v>-6.9051</v>
      </c>
      <c r="G609" s="58">
        <v>-5672.4</v>
      </c>
      <c r="H609" s="58">
        <v>34.599</v>
      </c>
      <c r="I609" s="58">
        <v>-0.72074</v>
      </c>
      <c r="J609" s="58">
        <v>0</v>
      </c>
      <c r="K609" s="58">
        <v>14.281</v>
      </c>
      <c r="L609" s="58">
        <v>0.90964</v>
      </c>
      <c r="M609" s="58">
        <v>-0.00049128</v>
      </c>
      <c r="N609" s="58">
        <v>0</v>
      </c>
      <c r="O609" s="58">
        <v>0</v>
      </c>
      <c r="P609" s="58">
        <v>0</v>
      </c>
    </row>
    <row r="610" spans="1:16" ht="12.75">
      <c r="A610" s="58" t="s">
        <v>153</v>
      </c>
      <c r="B610" s="58">
        <v>0.5814583333333333</v>
      </c>
      <c r="C610" s="58">
        <v>4575.5</v>
      </c>
      <c r="D610" s="58">
        <v>4813.6</v>
      </c>
      <c r="E610" s="58">
        <v>146510</v>
      </c>
      <c r="F610" s="58">
        <v>-6.9322</v>
      </c>
      <c r="G610" s="58">
        <v>-5637.6</v>
      </c>
      <c r="H610" s="58">
        <v>33.839</v>
      </c>
      <c r="I610" s="58">
        <v>0.30942</v>
      </c>
      <c r="J610" s="58">
        <v>0</v>
      </c>
      <c r="K610" s="58">
        <v>14.274</v>
      </c>
      <c r="L610" s="58">
        <v>0.90919</v>
      </c>
      <c r="M610" s="58">
        <v>0.00021113</v>
      </c>
      <c r="N610" s="58">
        <v>0</v>
      </c>
      <c r="O610" s="58">
        <v>0</v>
      </c>
      <c r="P610" s="58">
        <v>0</v>
      </c>
    </row>
    <row r="611" spans="1:16" ht="12.75">
      <c r="A611" s="58" t="s">
        <v>153</v>
      </c>
      <c r="B611" s="58">
        <v>0.5814699074074073</v>
      </c>
      <c r="C611" s="58">
        <v>4779.5</v>
      </c>
      <c r="D611" s="58">
        <v>5046</v>
      </c>
      <c r="E611" s="58">
        <v>146400</v>
      </c>
      <c r="F611" s="58">
        <v>-6.836</v>
      </c>
      <c r="G611" s="58">
        <v>-5569.3</v>
      </c>
      <c r="H611" s="58">
        <v>31.019</v>
      </c>
      <c r="I611" s="58">
        <v>-0.36428</v>
      </c>
      <c r="J611" s="58">
        <v>0</v>
      </c>
      <c r="K611" s="58">
        <v>14.27</v>
      </c>
      <c r="L611" s="58">
        <v>0.90889</v>
      </c>
      <c r="M611" s="58">
        <v>-0.00024879</v>
      </c>
      <c r="N611" s="58">
        <v>0</v>
      </c>
      <c r="O611" s="58">
        <v>0</v>
      </c>
      <c r="P611" s="58">
        <v>0</v>
      </c>
    </row>
    <row r="612" spans="1:16" ht="12.75">
      <c r="A612" s="58" t="s">
        <v>153</v>
      </c>
      <c r="B612" s="58">
        <v>0.5814814814814815</v>
      </c>
      <c r="C612" s="58">
        <v>4821.7</v>
      </c>
      <c r="D612" s="58">
        <v>5246.6</v>
      </c>
      <c r="E612" s="58">
        <v>146110</v>
      </c>
      <c r="F612" s="58">
        <v>-7.0591</v>
      </c>
      <c r="G612" s="58">
        <v>-5529.3</v>
      </c>
      <c r="H612" s="58">
        <v>31.775</v>
      </c>
      <c r="I612" s="58">
        <v>-0.38164</v>
      </c>
      <c r="J612" s="58">
        <v>0</v>
      </c>
      <c r="K612" s="58">
        <v>14.263</v>
      </c>
      <c r="L612" s="58">
        <v>0.90849</v>
      </c>
      <c r="M612" s="58">
        <v>-0.00026124</v>
      </c>
      <c r="N612" s="58">
        <v>0</v>
      </c>
      <c r="O612" s="58">
        <v>0</v>
      </c>
      <c r="P612" s="58">
        <v>0</v>
      </c>
    </row>
    <row r="613" spans="1:16" ht="12.75">
      <c r="A613" s="58" t="s">
        <v>153</v>
      </c>
      <c r="B613" s="58">
        <v>0.5814930555555555</v>
      </c>
      <c r="C613" s="58">
        <v>4619</v>
      </c>
      <c r="D613" s="58">
        <v>5008.7</v>
      </c>
      <c r="E613" s="58">
        <v>146200</v>
      </c>
      <c r="F613" s="58">
        <v>-6.9649</v>
      </c>
      <c r="G613" s="58">
        <v>-5445.5</v>
      </c>
      <c r="H613" s="58">
        <v>35.121</v>
      </c>
      <c r="I613" s="58">
        <v>-0.010501</v>
      </c>
      <c r="J613" s="58">
        <v>0</v>
      </c>
      <c r="K613" s="58">
        <v>14.278</v>
      </c>
      <c r="L613" s="58">
        <v>0.90943</v>
      </c>
      <c r="M613" s="58">
        <v>-7.1876E-06</v>
      </c>
      <c r="N613" s="58">
        <v>0</v>
      </c>
      <c r="O613" s="58">
        <v>0</v>
      </c>
      <c r="P613" s="58">
        <v>0</v>
      </c>
    </row>
    <row r="614" spans="1:16" ht="12.75">
      <c r="A614" s="58" t="s">
        <v>153</v>
      </c>
      <c r="B614" s="58">
        <v>0.5815046296296297</v>
      </c>
      <c r="C614" s="58">
        <v>4370.9</v>
      </c>
      <c r="D614" s="58">
        <v>4701.3</v>
      </c>
      <c r="E614" s="58">
        <v>146450</v>
      </c>
      <c r="F614" s="58">
        <v>-6.7417</v>
      </c>
      <c r="G614" s="58">
        <v>-5450.1</v>
      </c>
      <c r="H614" s="58">
        <v>32.985</v>
      </c>
      <c r="I614" s="58">
        <v>-4.3332E-05</v>
      </c>
      <c r="J614" s="58">
        <v>0</v>
      </c>
      <c r="K614" s="58">
        <v>14.291</v>
      </c>
      <c r="L614" s="58">
        <v>0.91024</v>
      </c>
      <c r="M614" s="58">
        <v>-2.9596E-08</v>
      </c>
      <c r="N614" s="58">
        <v>0</v>
      </c>
      <c r="O614" s="58">
        <v>0</v>
      </c>
      <c r="P614" s="58">
        <v>0</v>
      </c>
    </row>
    <row r="615" spans="1:16" ht="12.75">
      <c r="A615" s="58" t="s">
        <v>153</v>
      </c>
      <c r="B615" s="58">
        <v>0.5815162037037037</v>
      </c>
      <c r="C615" s="58">
        <v>4207.3</v>
      </c>
      <c r="D615" s="58">
        <v>4408.1</v>
      </c>
      <c r="E615" s="58">
        <v>146580</v>
      </c>
      <c r="F615" s="58">
        <v>-7.1936</v>
      </c>
      <c r="G615" s="58">
        <v>-5507.2</v>
      </c>
      <c r="H615" s="58">
        <v>30.703</v>
      </c>
      <c r="I615" s="58">
        <v>-1.8967E-07</v>
      </c>
      <c r="J615" s="58">
        <v>0</v>
      </c>
      <c r="K615" s="58">
        <v>14.299</v>
      </c>
      <c r="L615" s="58">
        <v>0.91077</v>
      </c>
      <c r="M615" s="58">
        <v>-1.2948E-10</v>
      </c>
      <c r="N615" s="58">
        <v>0</v>
      </c>
      <c r="O615" s="58">
        <v>0</v>
      </c>
      <c r="P615" s="58">
        <v>0</v>
      </c>
    </row>
    <row r="616" spans="1:16" ht="12.75">
      <c r="A616" s="58" t="s">
        <v>153</v>
      </c>
      <c r="B616" s="58">
        <v>0.5815277777777778</v>
      </c>
      <c r="C616" s="58">
        <v>4463.2</v>
      </c>
      <c r="D616" s="58">
        <v>4516.6</v>
      </c>
      <c r="E616" s="58">
        <v>146820</v>
      </c>
      <c r="F616" s="58">
        <v>-7.1734</v>
      </c>
      <c r="G616" s="58">
        <v>-5528.8</v>
      </c>
      <c r="H616" s="58">
        <v>30.212</v>
      </c>
      <c r="I616" s="58">
        <v>-1.019E-09</v>
      </c>
      <c r="J616" s="58">
        <v>0</v>
      </c>
      <c r="K616" s="58">
        <v>14.294</v>
      </c>
      <c r="L616" s="58">
        <v>0.91047</v>
      </c>
      <c r="M616" s="58">
        <v>-6.9422E-13</v>
      </c>
      <c r="N616" s="58">
        <v>0</v>
      </c>
      <c r="O616" s="58">
        <v>0</v>
      </c>
      <c r="P616" s="58">
        <v>0</v>
      </c>
    </row>
    <row r="617" spans="1:16" ht="12.75">
      <c r="A617" s="58" t="s">
        <v>153</v>
      </c>
      <c r="B617" s="58">
        <v>0.5815393518518518</v>
      </c>
      <c r="C617" s="58">
        <v>4845</v>
      </c>
      <c r="D617" s="58">
        <v>5200.2</v>
      </c>
      <c r="E617" s="58">
        <v>146680</v>
      </c>
      <c r="F617" s="58">
        <v>-6.9066</v>
      </c>
      <c r="G617" s="58">
        <v>-5510.3</v>
      </c>
      <c r="H617" s="58">
        <v>32.312</v>
      </c>
      <c r="I617" s="58">
        <v>-0.65862</v>
      </c>
      <c r="J617" s="58">
        <v>0</v>
      </c>
      <c r="K617" s="58">
        <v>14.268</v>
      </c>
      <c r="L617" s="58">
        <v>0.90882</v>
      </c>
      <c r="M617" s="58">
        <v>-0.00044929</v>
      </c>
      <c r="N617" s="58">
        <v>0</v>
      </c>
      <c r="O617" s="58">
        <v>0</v>
      </c>
      <c r="P617" s="58">
        <v>0</v>
      </c>
    </row>
    <row r="618" spans="1:16" ht="12.75">
      <c r="A618" s="58" t="s">
        <v>153</v>
      </c>
      <c r="B618" s="58">
        <v>0.5815509259259259</v>
      </c>
      <c r="C618" s="58">
        <v>4862.8</v>
      </c>
      <c r="D618" s="58">
        <v>5430.8</v>
      </c>
      <c r="E618" s="58">
        <v>146370</v>
      </c>
      <c r="F618" s="58">
        <v>-7.1024</v>
      </c>
      <c r="G618" s="58">
        <v>-5510.2</v>
      </c>
      <c r="H618" s="58">
        <v>31.805</v>
      </c>
      <c r="I618" s="58">
        <v>-0.080999</v>
      </c>
      <c r="J618" s="58">
        <v>0</v>
      </c>
      <c r="K618" s="58">
        <v>14.259</v>
      </c>
      <c r="L618" s="58">
        <v>0.90818</v>
      </c>
      <c r="M618" s="58">
        <v>-5.5305E-05</v>
      </c>
      <c r="N618" s="58">
        <v>0</v>
      </c>
      <c r="O618" s="58">
        <v>0</v>
      </c>
      <c r="P618" s="58">
        <v>0</v>
      </c>
    </row>
    <row r="619" spans="1:16" ht="12.75">
      <c r="A619" s="58" t="s">
        <v>153</v>
      </c>
      <c r="B619" s="58">
        <v>0.5815625</v>
      </c>
      <c r="C619" s="58">
        <v>4485.3</v>
      </c>
      <c r="D619" s="58">
        <v>4973.3</v>
      </c>
      <c r="E619" s="58">
        <v>146250</v>
      </c>
      <c r="F619" s="58">
        <v>-7.0526</v>
      </c>
      <c r="G619" s="58">
        <v>-5486.8</v>
      </c>
      <c r="H619" s="58">
        <v>32.62</v>
      </c>
      <c r="I619" s="58">
        <v>-0.32975</v>
      </c>
      <c r="J619" s="58">
        <v>0</v>
      </c>
      <c r="K619" s="58">
        <v>14.277</v>
      </c>
      <c r="L619" s="58">
        <v>0.90937</v>
      </c>
      <c r="M619" s="58">
        <v>-0.00022543</v>
      </c>
      <c r="N619" s="58">
        <v>0</v>
      </c>
      <c r="O619" s="58">
        <v>0</v>
      </c>
      <c r="P619" s="58">
        <v>0</v>
      </c>
    </row>
    <row r="620" spans="1:16" ht="12.75">
      <c r="A620" s="58" t="s">
        <v>153</v>
      </c>
      <c r="B620" s="58">
        <v>0.5815740740740741</v>
      </c>
      <c r="C620" s="58">
        <v>4187.3</v>
      </c>
      <c r="D620" s="58">
        <v>4346</v>
      </c>
      <c r="E620" s="58">
        <v>146520</v>
      </c>
      <c r="F620" s="58">
        <v>-7.1567</v>
      </c>
      <c r="G620" s="58">
        <v>-5402.2</v>
      </c>
      <c r="H620" s="58">
        <v>29.114</v>
      </c>
      <c r="I620" s="58">
        <v>-0.38573</v>
      </c>
      <c r="J620" s="58">
        <v>0</v>
      </c>
      <c r="K620" s="58">
        <v>14.308</v>
      </c>
      <c r="L620" s="58">
        <v>0.91135</v>
      </c>
      <c r="M620" s="58">
        <v>-0.00026323</v>
      </c>
      <c r="N620" s="58">
        <v>0</v>
      </c>
      <c r="O620" s="58">
        <v>0</v>
      </c>
      <c r="P620" s="58">
        <v>0</v>
      </c>
    </row>
    <row r="621" spans="1:16" ht="12.75">
      <c r="A621" s="58" t="s">
        <v>153</v>
      </c>
      <c r="B621" s="58">
        <v>0.5815856481481482</v>
      </c>
      <c r="C621" s="58">
        <v>4452.7</v>
      </c>
      <c r="D621" s="58">
        <v>4529</v>
      </c>
      <c r="E621" s="58">
        <v>146740</v>
      </c>
      <c r="F621" s="58">
        <v>-7.2675</v>
      </c>
      <c r="G621" s="58">
        <v>-5338</v>
      </c>
      <c r="H621" s="58">
        <v>31.432</v>
      </c>
      <c r="I621" s="58">
        <v>-0.021396</v>
      </c>
      <c r="J621" s="58">
        <v>0</v>
      </c>
      <c r="K621" s="58">
        <v>14.306</v>
      </c>
      <c r="L621" s="58">
        <v>0.9112</v>
      </c>
      <c r="M621" s="58">
        <v>-1.4581E-05</v>
      </c>
      <c r="N621" s="58">
        <v>0</v>
      </c>
      <c r="O621" s="58">
        <v>0</v>
      </c>
      <c r="P621" s="58">
        <v>0</v>
      </c>
    </row>
    <row r="622" spans="1:16" ht="12.75">
      <c r="A622" s="58" t="s">
        <v>153</v>
      </c>
      <c r="B622" s="58">
        <v>0.5815972222222222</v>
      </c>
      <c r="C622" s="58">
        <v>4825.4</v>
      </c>
      <c r="D622" s="58">
        <v>5131.4</v>
      </c>
      <c r="E622" s="58">
        <v>146580</v>
      </c>
      <c r="F622" s="58">
        <v>-7.0393</v>
      </c>
      <c r="G622" s="58">
        <v>-5288.9</v>
      </c>
      <c r="H622" s="58">
        <v>32.366</v>
      </c>
      <c r="I622" s="58">
        <v>0.33978</v>
      </c>
      <c r="J622" s="58">
        <v>0</v>
      </c>
      <c r="K622" s="58">
        <v>14.285</v>
      </c>
      <c r="L622" s="58">
        <v>0.90988</v>
      </c>
      <c r="M622" s="58">
        <v>0.00023187</v>
      </c>
      <c r="N622" s="58">
        <v>0</v>
      </c>
      <c r="O622" s="58">
        <v>0</v>
      </c>
      <c r="P622" s="58">
        <v>0</v>
      </c>
    </row>
    <row r="623" spans="1:16" ht="12.75">
      <c r="A623" s="58" t="s">
        <v>153</v>
      </c>
      <c r="B623" s="58">
        <v>0.5816087962962962</v>
      </c>
      <c r="C623" s="58">
        <v>4631.8</v>
      </c>
      <c r="D623" s="58">
        <v>5250.7</v>
      </c>
      <c r="E623" s="58">
        <v>146070</v>
      </c>
      <c r="F623" s="58">
        <v>-7.115</v>
      </c>
      <c r="G623" s="58">
        <v>-5267.9</v>
      </c>
      <c r="H623" s="58">
        <v>33.522</v>
      </c>
      <c r="I623" s="58">
        <v>0.02764</v>
      </c>
      <c r="J623" s="58">
        <v>0</v>
      </c>
      <c r="K623" s="58">
        <v>14.28</v>
      </c>
      <c r="L623" s="58">
        <v>0.90954</v>
      </c>
      <c r="M623" s="58">
        <v>1.8901E-05</v>
      </c>
      <c r="N623" s="58">
        <v>0</v>
      </c>
      <c r="O623" s="58">
        <v>0</v>
      </c>
      <c r="P623" s="58">
        <v>0</v>
      </c>
    </row>
    <row r="624" spans="1:16" ht="12.75">
      <c r="A624" s="58" t="s">
        <v>153</v>
      </c>
      <c r="B624" s="58">
        <v>0.5816203703703704</v>
      </c>
      <c r="C624" s="58">
        <v>4125.6</v>
      </c>
      <c r="D624" s="58">
        <v>4416.3</v>
      </c>
      <c r="E624" s="58">
        <v>146340</v>
      </c>
      <c r="F624" s="58">
        <v>-7.1982</v>
      </c>
      <c r="G624" s="58">
        <v>-5236.3</v>
      </c>
      <c r="H624" s="58">
        <v>35.088</v>
      </c>
      <c r="I624" s="58">
        <v>-0.36101</v>
      </c>
      <c r="J624" s="58">
        <v>0</v>
      </c>
      <c r="K624" s="58">
        <v>14.315</v>
      </c>
      <c r="L624" s="58">
        <v>0.91179</v>
      </c>
      <c r="M624" s="58">
        <v>-0.00024649</v>
      </c>
      <c r="N624" s="58">
        <v>0</v>
      </c>
      <c r="O624" s="58">
        <v>0</v>
      </c>
      <c r="P624" s="58">
        <v>0</v>
      </c>
    </row>
    <row r="625" spans="1:16" ht="12.75">
      <c r="A625" s="58" t="s">
        <v>153</v>
      </c>
      <c r="B625" s="58">
        <v>0.5816319444444444</v>
      </c>
      <c r="C625" s="58">
        <v>4100.5</v>
      </c>
      <c r="D625" s="58">
        <v>4181.8</v>
      </c>
      <c r="E625" s="58">
        <v>146880</v>
      </c>
      <c r="F625" s="58">
        <v>-7.0209</v>
      </c>
      <c r="G625" s="58">
        <v>-5238.2</v>
      </c>
      <c r="H625" s="58">
        <v>34.882</v>
      </c>
      <c r="I625" s="58">
        <v>0.32546</v>
      </c>
      <c r="J625" s="58">
        <v>0</v>
      </c>
      <c r="K625" s="58">
        <v>14.326</v>
      </c>
      <c r="L625" s="58">
        <v>0.91249</v>
      </c>
      <c r="M625" s="58">
        <v>0.00022152</v>
      </c>
      <c r="N625" s="58">
        <v>0</v>
      </c>
      <c r="O625" s="58">
        <v>0</v>
      </c>
      <c r="P625" s="58">
        <v>0</v>
      </c>
    </row>
    <row r="626" spans="1:16" ht="12.75">
      <c r="A626" s="58" t="s">
        <v>153</v>
      </c>
      <c r="B626" s="58">
        <v>0.5816435185185186</v>
      </c>
      <c r="C626" s="58">
        <v>4398.1</v>
      </c>
      <c r="D626" s="58">
        <v>4524.6</v>
      </c>
      <c r="E626" s="58">
        <v>146700</v>
      </c>
      <c r="F626" s="58">
        <v>-6.9692</v>
      </c>
      <c r="G626" s="58">
        <v>-5180.1</v>
      </c>
      <c r="H626" s="58">
        <v>35.438</v>
      </c>
      <c r="I626" s="58">
        <v>0.2425</v>
      </c>
      <c r="J626" s="58">
        <v>0</v>
      </c>
      <c r="K626" s="58">
        <v>14.316</v>
      </c>
      <c r="L626" s="58">
        <v>0.91183</v>
      </c>
      <c r="M626" s="58">
        <v>0.00016538</v>
      </c>
      <c r="N626" s="58">
        <v>0</v>
      </c>
      <c r="O626" s="58">
        <v>0</v>
      </c>
      <c r="P626" s="58">
        <v>0</v>
      </c>
    </row>
    <row r="627" spans="1:16" ht="12.75">
      <c r="A627" s="58" t="s">
        <v>153</v>
      </c>
      <c r="B627" s="58">
        <v>0.5816550925925926</v>
      </c>
      <c r="C627" s="58">
        <v>4752.5</v>
      </c>
      <c r="D627" s="58">
        <v>4997.8</v>
      </c>
      <c r="E627" s="58">
        <v>146570</v>
      </c>
      <c r="F627" s="58">
        <v>-6.9488</v>
      </c>
      <c r="G627" s="58">
        <v>-5091.4</v>
      </c>
      <c r="H627" s="58">
        <v>33.137</v>
      </c>
      <c r="I627" s="58">
        <v>0.14746</v>
      </c>
      <c r="J627" s="58">
        <v>0</v>
      </c>
      <c r="K627" s="58">
        <v>14.303</v>
      </c>
      <c r="L627" s="58">
        <v>0.91102</v>
      </c>
      <c r="M627" s="58">
        <v>0.0001006</v>
      </c>
      <c r="N627" s="58">
        <v>0</v>
      </c>
      <c r="O627" s="58">
        <v>0</v>
      </c>
      <c r="P627" s="58">
        <v>0</v>
      </c>
    </row>
    <row r="628" spans="1:16" ht="12.75">
      <c r="A628" s="58" t="s">
        <v>153</v>
      </c>
      <c r="B628" s="58">
        <v>0.5816666666666667</v>
      </c>
      <c r="C628" s="58">
        <v>4861.3</v>
      </c>
      <c r="D628" s="58">
        <v>5333.8</v>
      </c>
      <c r="E628" s="58">
        <v>146370</v>
      </c>
      <c r="F628" s="58">
        <v>-6.938</v>
      </c>
      <c r="G628" s="58">
        <v>-5075.2</v>
      </c>
      <c r="H628" s="58">
        <v>32.843</v>
      </c>
      <c r="I628" s="58">
        <v>0.00079223</v>
      </c>
      <c r="J628" s="58">
        <v>0</v>
      </c>
      <c r="K628" s="58">
        <v>14.29</v>
      </c>
      <c r="L628" s="58">
        <v>0.91021</v>
      </c>
      <c r="M628" s="58">
        <v>5.4086E-07</v>
      </c>
      <c r="N628" s="58">
        <v>0</v>
      </c>
      <c r="O628" s="58">
        <v>0</v>
      </c>
      <c r="P628" s="58">
        <v>0</v>
      </c>
    </row>
    <row r="629" spans="1:16" ht="12.75">
      <c r="A629" s="58" t="s">
        <v>153</v>
      </c>
      <c r="B629" s="58">
        <v>0.5816782407407407</v>
      </c>
      <c r="C629" s="58">
        <v>4666.4</v>
      </c>
      <c r="D629" s="58">
        <v>5054.1</v>
      </c>
      <c r="E629" s="58">
        <v>146260</v>
      </c>
      <c r="F629" s="58">
        <v>-6.849</v>
      </c>
      <c r="G629" s="58">
        <v>-5052</v>
      </c>
      <c r="H629" s="58">
        <v>33.609</v>
      </c>
      <c r="I629" s="58">
        <v>3.269E-06</v>
      </c>
      <c r="J629" s="58">
        <v>0</v>
      </c>
      <c r="K629" s="58">
        <v>14.302</v>
      </c>
      <c r="L629" s="58">
        <v>0.91097</v>
      </c>
      <c r="M629" s="58">
        <v>2.2357E-09</v>
      </c>
      <c r="N629" s="58">
        <v>0</v>
      </c>
      <c r="O629" s="58">
        <v>0</v>
      </c>
      <c r="P629" s="58">
        <v>0</v>
      </c>
    </row>
    <row r="630" spans="1:16" ht="12.75">
      <c r="A630" s="58" t="s">
        <v>153</v>
      </c>
      <c r="B630" s="58">
        <v>0.5816898148148147</v>
      </c>
      <c r="C630" s="58">
        <v>4537.7</v>
      </c>
      <c r="D630" s="58">
        <v>4828.2</v>
      </c>
      <c r="E630" s="58">
        <v>146410</v>
      </c>
      <c r="F630" s="58">
        <v>-7.2386</v>
      </c>
      <c r="G630" s="58">
        <v>-4985.9</v>
      </c>
      <c r="H630" s="58">
        <v>32.979</v>
      </c>
      <c r="I630" s="58">
        <v>-0.38755</v>
      </c>
      <c r="J630" s="58">
        <v>0</v>
      </c>
      <c r="K630" s="58">
        <v>14.316</v>
      </c>
      <c r="L630" s="58">
        <v>0.91184</v>
      </c>
      <c r="M630" s="58">
        <v>-0.00026473</v>
      </c>
      <c r="N630" s="58">
        <v>0</v>
      </c>
      <c r="O630" s="58">
        <v>0</v>
      </c>
      <c r="P630" s="58">
        <v>0</v>
      </c>
    </row>
    <row r="631" spans="1:16" ht="12.75">
      <c r="A631" s="58" t="s">
        <v>153</v>
      </c>
      <c r="B631" s="58">
        <v>0.5817013888888889</v>
      </c>
      <c r="C631" s="58">
        <v>4438</v>
      </c>
      <c r="D631" s="58">
        <v>4694.8</v>
      </c>
      <c r="E631" s="58">
        <v>146470</v>
      </c>
      <c r="F631" s="58">
        <v>-7.0826</v>
      </c>
      <c r="G631" s="58">
        <v>-4984.8</v>
      </c>
      <c r="H631" s="58">
        <v>33.55</v>
      </c>
      <c r="I631" s="58">
        <v>-0.36901</v>
      </c>
      <c r="J631" s="58">
        <v>0</v>
      </c>
      <c r="K631" s="58">
        <v>14.321</v>
      </c>
      <c r="L631" s="58">
        <v>0.91218</v>
      </c>
      <c r="M631" s="58">
        <v>-0.00025203</v>
      </c>
      <c r="N631" s="58">
        <v>0</v>
      </c>
      <c r="O631" s="58">
        <v>0</v>
      </c>
      <c r="P631" s="58">
        <v>0</v>
      </c>
    </row>
    <row r="632" spans="1:16" ht="12.75">
      <c r="A632" s="58" t="s">
        <v>153</v>
      </c>
      <c r="B632" s="58">
        <v>0.5817129629629629</v>
      </c>
      <c r="C632" s="58">
        <v>4536.5</v>
      </c>
      <c r="D632" s="58">
        <v>4734.3</v>
      </c>
      <c r="E632" s="58">
        <v>146720</v>
      </c>
      <c r="F632" s="58">
        <v>-7.1836</v>
      </c>
      <c r="G632" s="58">
        <v>-5025.9</v>
      </c>
      <c r="H632" s="58">
        <v>35.109</v>
      </c>
      <c r="I632" s="58">
        <v>-0.36628</v>
      </c>
      <c r="J632" s="58">
        <v>0</v>
      </c>
      <c r="K632" s="58">
        <v>14.318</v>
      </c>
      <c r="L632" s="58">
        <v>0.91196</v>
      </c>
      <c r="M632" s="58">
        <v>-0.00024968</v>
      </c>
      <c r="N632" s="58">
        <v>0</v>
      </c>
      <c r="O632" s="58">
        <v>0</v>
      </c>
      <c r="P632" s="58">
        <v>0</v>
      </c>
    </row>
    <row r="633" spans="1:16" ht="12.75">
      <c r="A633" s="58" t="s">
        <v>153</v>
      </c>
      <c r="B633" s="58">
        <v>0.5817245370370371</v>
      </c>
      <c r="C633" s="58">
        <v>4565</v>
      </c>
      <c r="D633" s="58">
        <v>4916.9</v>
      </c>
      <c r="E633" s="58">
        <v>146610</v>
      </c>
      <c r="F633" s="58">
        <v>-7.064</v>
      </c>
      <c r="G633" s="58">
        <v>-5034.8</v>
      </c>
      <c r="H633" s="58">
        <v>37.429</v>
      </c>
      <c r="I633" s="58">
        <v>-0.38944</v>
      </c>
      <c r="J633" s="58">
        <v>0</v>
      </c>
      <c r="K633" s="58">
        <v>14.309</v>
      </c>
      <c r="L633" s="58">
        <v>0.91143</v>
      </c>
      <c r="M633" s="58">
        <v>-0.00026558</v>
      </c>
      <c r="N633" s="58">
        <v>0</v>
      </c>
      <c r="O633" s="58">
        <v>0</v>
      </c>
      <c r="P633" s="58">
        <v>0</v>
      </c>
    </row>
    <row r="634" spans="1:16" ht="12.75">
      <c r="A634" s="58" t="s">
        <v>153</v>
      </c>
      <c r="B634" s="58">
        <v>0.5817361111111111</v>
      </c>
      <c r="C634" s="58">
        <v>4443.6</v>
      </c>
      <c r="D634" s="58">
        <v>4738.3</v>
      </c>
      <c r="E634" s="58">
        <v>146500</v>
      </c>
      <c r="F634" s="58">
        <v>-7.1324</v>
      </c>
      <c r="G634" s="58">
        <v>-5088.9</v>
      </c>
      <c r="H634" s="58">
        <v>40.103</v>
      </c>
      <c r="I634" s="58">
        <v>-0.0039973</v>
      </c>
      <c r="J634" s="58">
        <v>0</v>
      </c>
      <c r="K634" s="58">
        <v>14.312</v>
      </c>
      <c r="L634" s="58">
        <v>0.91161</v>
      </c>
      <c r="M634" s="58">
        <v>-2.7284E-06</v>
      </c>
      <c r="N634" s="58">
        <v>0</v>
      </c>
      <c r="O634" s="58">
        <v>0</v>
      </c>
      <c r="P634" s="58">
        <v>0</v>
      </c>
    </row>
    <row r="635" spans="1:16" ht="12.75">
      <c r="A635" s="58" t="s">
        <v>153</v>
      </c>
      <c r="B635" s="58">
        <v>0.5817476851851852</v>
      </c>
      <c r="C635" s="58">
        <v>4485.1</v>
      </c>
      <c r="D635" s="58">
        <v>4699.9</v>
      </c>
      <c r="E635" s="58">
        <v>146630</v>
      </c>
      <c r="F635" s="58">
        <v>-7.0577</v>
      </c>
      <c r="G635" s="58">
        <v>-5036.6</v>
      </c>
      <c r="H635" s="58">
        <v>33.745</v>
      </c>
      <c r="I635" s="58">
        <v>0.36611</v>
      </c>
      <c r="J635" s="58">
        <v>0</v>
      </c>
      <c r="K635" s="58">
        <v>14.318</v>
      </c>
      <c r="L635" s="58">
        <v>0.91199</v>
      </c>
      <c r="M635" s="58">
        <v>0.00024973</v>
      </c>
      <c r="N635" s="58">
        <v>0</v>
      </c>
      <c r="O635" s="58">
        <v>0</v>
      </c>
      <c r="P635" s="58">
        <v>0</v>
      </c>
    </row>
    <row r="636" spans="1:16" ht="12.75">
      <c r="A636" s="58" t="s">
        <v>153</v>
      </c>
      <c r="B636" s="58">
        <v>0.5817592592592592</v>
      </c>
      <c r="C636" s="58">
        <v>4540.8</v>
      </c>
      <c r="D636" s="58">
        <v>4825.1</v>
      </c>
      <c r="E636" s="58">
        <v>146550</v>
      </c>
      <c r="F636" s="58">
        <v>-7.4406</v>
      </c>
      <c r="G636" s="58">
        <v>-4999.3</v>
      </c>
      <c r="H636" s="58">
        <v>34.063</v>
      </c>
      <c r="I636" s="58">
        <v>0.0016026</v>
      </c>
      <c r="J636" s="58">
        <v>0</v>
      </c>
      <c r="K636" s="58">
        <v>14.315</v>
      </c>
      <c r="L636" s="58">
        <v>0.91181</v>
      </c>
      <c r="M636" s="58">
        <v>1.0934E-06</v>
      </c>
      <c r="N636" s="58">
        <v>0</v>
      </c>
      <c r="O636" s="58">
        <v>0</v>
      </c>
      <c r="P636" s="58">
        <v>0</v>
      </c>
    </row>
    <row r="637" spans="1:16" ht="12.75">
      <c r="A637" s="58" t="s">
        <v>153</v>
      </c>
      <c r="B637" s="58">
        <v>0.5817708333333333</v>
      </c>
      <c r="C637" s="58">
        <v>4651.6</v>
      </c>
      <c r="D637" s="58">
        <v>4893.4</v>
      </c>
      <c r="E637" s="58">
        <v>146520</v>
      </c>
      <c r="F637" s="58">
        <v>-7.3987</v>
      </c>
      <c r="G637" s="58">
        <v>-4964.8</v>
      </c>
      <c r="H637" s="58">
        <v>50.241</v>
      </c>
      <c r="I637" s="58">
        <v>8.6097E-06</v>
      </c>
      <c r="J637" s="58">
        <v>0</v>
      </c>
      <c r="K637" s="58">
        <v>14.313</v>
      </c>
      <c r="L637" s="58">
        <v>0.91168</v>
      </c>
      <c r="M637" s="58">
        <v>5.875E-09</v>
      </c>
      <c r="N637" s="58">
        <v>0</v>
      </c>
      <c r="O637" s="58">
        <v>0</v>
      </c>
      <c r="P637" s="58">
        <v>0</v>
      </c>
    </row>
    <row r="638" spans="1:16" ht="12.75">
      <c r="A638" s="58" t="s">
        <v>153</v>
      </c>
      <c r="B638" s="58">
        <v>0.5817824074074074</v>
      </c>
      <c r="C638" s="58">
        <v>4598.2</v>
      </c>
      <c r="D638" s="58">
        <v>5028.7</v>
      </c>
      <c r="E638" s="58">
        <v>146370</v>
      </c>
      <c r="F638" s="58">
        <v>-7.1369</v>
      </c>
      <c r="G638" s="58">
        <v>-4972.3</v>
      </c>
      <c r="H638" s="58">
        <v>36.957</v>
      </c>
      <c r="I638" s="58">
        <v>3.5526E-08</v>
      </c>
      <c r="J638" s="58">
        <v>0</v>
      </c>
      <c r="K638" s="58">
        <v>14.308</v>
      </c>
      <c r="L638" s="58">
        <v>0.91136</v>
      </c>
      <c r="M638" s="58">
        <v>2.4264E-11</v>
      </c>
      <c r="N638" s="58">
        <v>0</v>
      </c>
      <c r="O638" s="58">
        <v>0</v>
      </c>
      <c r="P638" s="58">
        <v>0</v>
      </c>
    </row>
    <row r="639" spans="1:16" ht="12.75">
      <c r="A639" s="58" t="s">
        <v>153</v>
      </c>
      <c r="B639" s="58">
        <v>0.5817939814814815</v>
      </c>
      <c r="C639" s="58">
        <v>4344</v>
      </c>
      <c r="D639" s="58">
        <v>4631.6</v>
      </c>
      <c r="E639" s="58">
        <v>146460</v>
      </c>
      <c r="F639" s="58">
        <v>-7.0915</v>
      </c>
      <c r="G639" s="58">
        <v>-4937.8</v>
      </c>
      <c r="H639" s="58">
        <v>33.267</v>
      </c>
      <c r="I639" s="58">
        <v>0.51376</v>
      </c>
      <c r="J639" s="58">
        <v>0</v>
      </c>
      <c r="K639" s="58">
        <v>14.327</v>
      </c>
      <c r="L639" s="58">
        <v>0.91253</v>
      </c>
      <c r="M639" s="58">
        <v>0.00035107</v>
      </c>
      <c r="N639" s="58">
        <v>0</v>
      </c>
      <c r="O639" s="58">
        <v>0</v>
      </c>
      <c r="P639" s="58">
        <v>0</v>
      </c>
    </row>
    <row r="640" spans="1:16" ht="12.75">
      <c r="A640" s="58" t="s">
        <v>153</v>
      </c>
      <c r="B640" s="58">
        <v>0.5818055555555556</v>
      </c>
      <c r="C640" s="58">
        <v>4523.4</v>
      </c>
      <c r="D640" s="58">
        <v>4604.4</v>
      </c>
      <c r="E640" s="58">
        <v>146740</v>
      </c>
      <c r="F640" s="58">
        <v>-7.1325</v>
      </c>
      <c r="G640" s="58">
        <v>-4873.6</v>
      </c>
      <c r="H640" s="58">
        <v>30.125</v>
      </c>
      <c r="I640" s="58">
        <v>-0.11542</v>
      </c>
      <c r="J640" s="58">
        <v>0</v>
      </c>
      <c r="K640" s="58">
        <v>14.333</v>
      </c>
      <c r="L640" s="58">
        <v>0.91295</v>
      </c>
      <c r="M640" s="58">
        <v>-7.867E-05</v>
      </c>
      <c r="N640" s="58">
        <v>0</v>
      </c>
      <c r="O640" s="58">
        <v>0</v>
      </c>
      <c r="P640" s="58">
        <v>0</v>
      </c>
    </row>
    <row r="641" spans="1:16" ht="12.75">
      <c r="A641" s="58" t="s">
        <v>153</v>
      </c>
      <c r="B641" s="58">
        <v>0.5818171296296296</v>
      </c>
      <c r="C641" s="58">
        <v>4730.6</v>
      </c>
      <c r="D641" s="58">
        <v>5116.1</v>
      </c>
      <c r="E641" s="58">
        <v>146240</v>
      </c>
      <c r="F641" s="58">
        <v>-7.2949</v>
      </c>
      <c r="G641" s="58">
        <v>-4846.4</v>
      </c>
      <c r="H641" s="58">
        <v>28.532</v>
      </c>
      <c r="I641" s="58">
        <v>-0.26711</v>
      </c>
      <c r="J641" s="58">
        <v>0</v>
      </c>
      <c r="K641" s="58">
        <v>14.314</v>
      </c>
      <c r="L641" s="58">
        <v>0.91169</v>
      </c>
      <c r="M641" s="58">
        <v>-0.00018285</v>
      </c>
      <c r="N641" s="58">
        <v>0</v>
      </c>
      <c r="O641" s="58">
        <v>0</v>
      </c>
      <c r="P641" s="58">
        <v>0</v>
      </c>
    </row>
    <row r="642" spans="1:16" ht="12.75">
      <c r="A642" s="58" t="s">
        <v>153</v>
      </c>
      <c r="B642" s="58">
        <v>0.5818287037037037</v>
      </c>
      <c r="C642" s="58">
        <v>4614.3</v>
      </c>
      <c r="D642" s="58">
        <v>5001.1</v>
      </c>
      <c r="E642" s="58">
        <v>146310</v>
      </c>
      <c r="F642" s="58">
        <v>-7.2266</v>
      </c>
      <c r="G642" s="58">
        <v>-4822.3</v>
      </c>
      <c r="H642" s="58">
        <v>36.569</v>
      </c>
      <c r="I642" s="58">
        <v>-0.10672</v>
      </c>
      <c r="J642" s="58">
        <v>0</v>
      </c>
      <c r="K642" s="58">
        <v>14.319</v>
      </c>
      <c r="L642" s="58">
        <v>0.91204</v>
      </c>
      <c r="M642" s="58">
        <v>-7.3007E-05</v>
      </c>
      <c r="N642" s="58">
        <v>0</v>
      </c>
      <c r="O642" s="58">
        <v>0</v>
      </c>
      <c r="P642" s="58">
        <v>0</v>
      </c>
    </row>
    <row r="643" spans="1:16" ht="12.75">
      <c r="A643" s="58" t="s">
        <v>153</v>
      </c>
      <c r="B643" s="58">
        <v>0.5818402777777778</v>
      </c>
      <c r="C643" s="58">
        <v>4353</v>
      </c>
      <c r="D643" s="58">
        <v>4716</v>
      </c>
      <c r="E643" s="58">
        <v>146490</v>
      </c>
      <c r="F643" s="58">
        <v>-6.9207</v>
      </c>
      <c r="G643" s="58">
        <v>-4812.4</v>
      </c>
      <c r="H643" s="58">
        <v>33.646</v>
      </c>
      <c r="I643" s="58">
        <v>-0.00057334</v>
      </c>
      <c r="J643" s="58">
        <v>0</v>
      </c>
      <c r="K643" s="58">
        <v>14.332</v>
      </c>
      <c r="L643" s="58">
        <v>0.91285</v>
      </c>
      <c r="M643" s="58">
        <v>-3.914E-07</v>
      </c>
      <c r="N643" s="58">
        <v>0</v>
      </c>
      <c r="O643" s="58">
        <v>0</v>
      </c>
      <c r="P643" s="58">
        <v>0</v>
      </c>
    </row>
    <row r="644" spans="1:16" ht="12.75">
      <c r="A644" s="58" t="s">
        <v>153</v>
      </c>
      <c r="B644" s="58">
        <v>0.5818518518518518</v>
      </c>
      <c r="C644" s="58">
        <v>4017.1</v>
      </c>
      <c r="D644" s="58">
        <v>4305.1</v>
      </c>
      <c r="E644" s="58">
        <v>146620</v>
      </c>
      <c r="F644" s="58">
        <v>-6.8985</v>
      </c>
      <c r="G644" s="58">
        <v>-4753.2</v>
      </c>
      <c r="H644" s="58">
        <v>37.699</v>
      </c>
      <c r="I644" s="58">
        <v>-2.3658E-06</v>
      </c>
      <c r="J644" s="58">
        <v>0</v>
      </c>
      <c r="K644" s="58">
        <v>14.352</v>
      </c>
      <c r="L644" s="58">
        <v>0.91412</v>
      </c>
      <c r="M644" s="58">
        <v>-1.6144E-09</v>
      </c>
      <c r="N644" s="58">
        <v>0</v>
      </c>
      <c r="O644" s="58">
        <v>0</v>
      </c>
      <c r="P644" s="58">
        <v>0</v>
      </c>
    </row>
    <row r="645" spans="1:16" ht="12.75">
      <c r="A645" s="58" t="s">
        <v>153</v>
      </c>
      <c r="B645" s="58">
        <v>0.581863425925926</v>
      </c>
      <c r="C645" s="58">
        <v>4076.5</v>
      </c>
      <c r="D645" s="58">
        <v>4064.7</v>
      </c>
      <c r="E645" s="58">
        <v>146880</v>
      </c>
      <c r="F645" s="58">
        <v>-7.1466</v>
      </c>
      <c r="G645" s="58">
        <v>-4731.8</v>
      </c>
      <c r="H645" s="58">
        <v>50.394</v>
      </c>
      <c r="I645" s="58">
        <v>-1.0355E-08</v>
      </c>
      <c r="J645" s="58">
        <v>0</v>
      </c>
      <c r="K645" s="58">
        <v>14.362</v>
      </c>
      <c r="L645" s="58">
        <v>0.91478</v>
      </c>
      <c r="M645" s="58">
        <v>-7.0544E-12</v>
      </c>
      <c r="N645" s="58">
        <v>0</v>
      </c>
      <c r="O645" s="58">
        <v>0</v>
      </c>
      <c r="P645" s="58">
        <v>0</v>
      </c>
    </row>
    <row r="646" spans="1:16" ht="12.75">
      <c r="A646" s="58" t="s">
        <v>153</v>
      </c>
      <c r="B646" s="58">
        <v>0.581875</v>
      </c>
      <c r="C646" s="58">
        <v>4483.9</v>
      </c>
      <c r="D646" s="58">
        <v>4708.5</v>
      </c>
      <c r="E646" s="58">
        <v>146800</v>
      </c>
      <c r="F646" s="58">
        <v>-6.9105</v>
      </c>
      <c r="G646" s="58">
        <v>-4693.5</v>
      </c>
      <c r="H646" s="58">
        <v>35.806</v>
      </c>
      <c r="I646" s="58">
        <v>-5.5634E-11</v>
      </c>
      <c r="J646" s="58">
        <v>0</v>
      </c>
      <c r="K646" s="58">
        <v>14.341</v>
      </c>
      <c r="L646" s="58">
        <v>0.91341</v>
      </c>
      <c r="M646" s="58">
        <v>-3.786E-14</v>
      </c>
      <c r="N646" s="58">
        <v>0</v>
      </c>
      <c r="O646" s="58">
        <v>0</v>
      </c>
      <c r="P646" s="58">
        <v>0</v>
      </c>
    </row>
    <row r="647" spans="1:16" ht="12.75">
      <c r="A647" s="58" t="s">
        <v>153</v>
      </c>
      <c r="B647" s="58">
        <v>0.5818865740740741</v>
      </c>
      <c r="C647" s="58">
        <v>4581.3</v>
      </c>
      <c r="D647" s="58">
        <v>4885.9</v>
      </c>
      <c r="E647" s="58">
        <v>146500</v>
      </c>
      <c r="F647" s="58">
        <v>-7.0613</v>
      </c>
      <c r="G647" s="58">
        <v>-4670.3</v>
      </c>
      <c r="H647" s="58">
        <v>35.151</v>
      </c>
      <c r="I647" s="58">
        <v>0.0050119</v>
      </c>
      <c r="J647" s="58">
        <v>0</v>
      </c>
      <c r="K647" s="58">
        <v>14.334</v>
      </c>
      <c r="L647" s="58">
        <v>0.91301</v>
      </c>
      <c r="M647" s="58">
        <v>3.4313E-06</v>
      </c>
      <c r="N647" s="58">
        <v>0</v>
      </c>
      <c r="O647" s="58">
        <v>0</v>
      </c>
      <c r="P647" s="58">
        <v>0</v>
      </c>
    </row>
    <row r="648" spans="1:16" ht="12.75">
      <c r="A648" s="58" t="s">
        <v>153</v>
      </c>
      <c r="B648" s="58">
        <v>0.5818981481481481</v>
      </c>
      <c r="C648" s="58">
        <v>4834.4</v>
      </c>
      <c r="D648" s="58">
        <v>5072.8</v>
      </c>
      <c r="E648" s="58">
        <v>146560</v>
      </c>
      <c r="F648" s="58">
        <v>-7.1577</v>
      </c>
      <c r="G648" s="58">
        <v>-4635.5</v>
      </c>
      <c r="H648" s="58">
        <v>34.071</v>
      </c>
      <c r="I648" s="58">
        <v>-0.0052948</v>
      </c>
      <c r="J648" s="58">
        <v>0</v>
      </c>
      <c r="K648" s="58">
        <v>14.329</v>
      </c>
      <c r="L648" s="58">
        <v>0.9127</v>
      </c>
      <c r="M648" s="58">
        <v>-3.612E-06</v>
      </c>
      <c r="N648" s="58">
        <v>0</v>
      </c>
      <c r="O648" s="58">
        <v>0</v>
      </c>
      <c r="P648" s="58">
        <v>0</v>
      </c>
    </row>
    <row r="649" spans="1:16" ht="12.75">
      <c r="A649" s="58" t="s">
        <v>153</v>
      </c>
      <c r="B649" s="58">
        <v>0.5819097222222223</v>
      </c>
      <c r="C649" s="58">
        <v>4888.1</v>
      </c>
      <c r="D649" s="58">
        <v>5684.3</v>
      </c>
      <c r="E649" s="58">
        <v>146120</v>
      </c>
      <c r="F649" s="58">
        <v>-7.0274</v>
      </c>
      <c r="G649" s="58">
        <v>-4559</v>
      </c>
      <c r="H649" s="58">
        <v>29.171</v>
      </c>
      <c r="I649" s="58">
        <v>0.10144</v>
      </c>
      <c r="J649" s="58">
        <v>0</v>
      </c>
      <c r="K649" s="58">
        <v>14.31</v>
      </c>
      <c r="L649" s="58">
        <v>0.91144</v>
      </c>
      <c r="M649" s="58">
        <v>6.9537E-05</v>
      </c>
      <c r="N649" s="58">
        <v>0</v>
      </c>
      <c r="O649" s="58">
        <v>0</v>
      </c>
      <c r="P649" s="58">
        <v>0</v>
      </c>
    </row>
    <row r="650" spans="1:16" ht="12.75">
      <c r="A650" s="58" t="s">
        <v>153</v>
      </c>
      <c r="B650" s="58">
        <v>0.5819212962962963</v>
      </c>
      <c r="C650" s="58">
        <v>4883.7</v>
      </c>
      <c r="D650" s="58">
        <v>5412.8</v>
      </c>
      <c r="E650" s="58">
        <v>146050</v>
      </c>
      <c r="F650" s="58">
        <v>-7.0929</v>
      </c>
      <c r="G650" s="58">
        <v>-4446.3</v>
      </c>
      <c r="H650" s="58">
        <v>33.559</v>
      </c>
      <c r="I650" s="58">
        <v>0.26508</v>
      </c>
      <c r="J650" s="58">
        <v>0</v>
      </c>
      <c r="K650" s="58">
        <v>14.327</v>
      </c>
      <c r="L650" s="58">
        <v>0.91253</v>
      </c>
      <c r="M650" s="58">
        <v>0.00018168</v>
      </c>
      <c r="N650" s="58">
        <v>0</v>
      </c>
      <c r="O650" s="58">
        <v>0</v>
      </c>
      <c r="P650" s="58">
        <v>0</v>
      </c>
    </row>
    <row r="651" spans="1:16" ht="12.75">
      <c r="A651" s="58" t="s">
        <v>153</v>
      </c>
      <c r="B651" s="58">
        <v>0.5819328703703703</v>
      </c>
      <c r="C651" s="58">
        <v>4789.1</v>
      </c>
      <c r="D651" s="58">
        <v>5167.6</v>
      </c>
      <c r="E651" s="58">
        <v>146430</v>
      </c>
      <c r="F651" s="58">
        <v>-7.0914</v>
      </c>
      <c r="G651" s="58">
        <v>-4519.8</v>
      </c>
      <c r="H651" s="58">
        <v>33.963</v>
      </c>
      <c r="I651" s="58">
        <v>0.0011603</v>
      </c>
      <c r="J651" s="58">
        <v>0</v>
      </c>
      <c r="K651" s="58">
        <v>14.333</v>
      </c>
      <c r="L651" s="58">
        <v>0.91292</v>
      </c>
      <c r="M651" s="58">
        <v>7.9264E-07</v>
      </c>
      <c r="N651" s="58">
        <v>0</v>
      </c>
      <c r="O651" s="58">
        <v>0</v>
      </c>
      <c r="P651" s="58">
        <v>0</v>
      </c>
    </row>
    <row r="652" spans="1:16" ht="12.75">
      <c r="A652" s="58" t="s">
        <v>153</v>
      </c>
      <c r="B652" s="58">
        <v>0.5819444444444445</v>
      </c>
      <c r="C652" s="58">
        <v>4361</v>
      </c>
      <c r="D652" s="58">
        <v>4872.7</v>
      </c>
      <c r="E652" s="58">
        <v>146300</v>
      </c>
      <c r="F652" s="58">
        <v>-7.1112</v>
      </c>
      <c r="G652" s="58">
        <v>-4551.5</v>
      </c>
      <c r="H652" s="58">
        <v>49.067</v>
      </c>
      <c r="I652" s="58">
        <v>-0.10146</v>
      </c>
      <c r="J652" s="58">
        <v>0</v>
      </c>
      <c r="K652" s="58">
        <v>14.34</v>
      </c>
      <c r="L652" s="58">
        <v>0.9134</v>
      </c>
      <c r="M652" s="58">
        <v>-6.9384E-05</v>
      </c>
      <c r="N652" s="58">
        <v>0</v>
      </c>
      <c r="O652" s="58">
        <v>0</v>
      </c>
      <c r="P652" s="58">
        <v>0</v>
      </c>
    </row>
    <row r="653" spans="1:16" ht="12.75">
      <c r="A653" s="58" t="s">
        <v>153</v>
      </c>
      <c r="B653" s="58">
        <v>0.5819560185185185</v>
      </c>
      <c r="C653" s="58">
        <v>3881.1</v>
      </c>
      <c r="D653" s="58">
        <v>4071.7</v>
      </c>
      <c r="E653" s="58">
        <v>146560</v>
      </c>
      <c r="F653" s="58">
        <v>-7.0855</v>
      </c>
      <c r="G653" s="58">
        <v>-4506.8</v>
      </c>
      <c r="H653" s="58">
        <v>47.555</v>
      </c>
      <c r="I653" s="58">
        <v>-0.26508</v>
      </c>
      <c r="J653" s="58">
        <v>0</v>
      </c>
      <c r="K653" s="58">
        <v>14.376</v>
      </c>
      <c r="L653" s="58">
        <v>0.91565</v>
      </c>
      <c r="M653" s="58">
        <v>-0.00018115</v>
      </c>
      <c r="N653" s="58">
        <v>0</v>
      </c>
      <c r="O653" s="58">
        <v>0</v>
      </c>
      <c r="P653" s="58">
        <v>0</v>
      </c>
    </row>
    <row r="654" spans="1:16" ht="12.75">
      <c r="A654" s="58" t="s">
        <v>153</v>
      </c>
      <c r="B654" s="58">
        <v>0.5819675925925926</v>
      </c>
      <c r="C654" s="58">
        <v>4002.2</v>
      </c>
      <c r="D654" s="58">
        <v>4050.2</v>
      </c>
      <c r="E654" s="58">
        <v>147110</v>
      </c>
      <c r="F654" s="58">
        <v>-7.2326</v>
      </c>
      <c r="G654" s="58">
        <v>-4522</v>
      </c>
      <c r="H654" s="58">
        <v>36.671</v>
      </c>
      <c r="I654" s="58">
        <v>-0.0011603</v>
      </c>
      <c r="J654" s="58">
        <v>0</v>
      </c>
      <c r="K654" s="58">
        <v>14.378</v>
      </c>
      <c r="L654" s="58">
        <v>0.91582</v>
      </c>
      <c r="M654" s="58">
        <v>-7.8906E-07</v>
      </c>
      <c r="N654" s="58">
        <v>0</v>
      </c>
      <c r="O654" s="58">
        <v>0</v>
      </c>
      <c r="P654" s="58">
        <v>0</v>
      </c>
    </row>
    <row r="655" spans="1:16" ht="12.75">
      <c r="A655" s="58" t="s">
        <v>153</v>
      </c>
      <c r="B655" s="58">
        <v>0.5819791666666666</v>
      </c>
      <c r="C655" s="58">
        <v>4323.8</v>
      </c>
      <c r="D655" s="58">
        <v>4445.1</v>
      </c>
      <c r="E655" s="58">
        <v>146890</v>
      </c>
      <c r="F655" s="58">
        <v>-7.2294</v>
      </c>
      <c r="G655" s="58">
        <v>-4495.3</v>
      </c>
      <c r="H655" s="58">
        <v>32.52</v>
      </c>
      <c r="I655" s="58">
        <v>-6.2337E-06</v>
      </c>
      <c r="J655" s="58">
        <v>0</v>
      </c>
      <c r="K655" s="58">
        <v>14.364</v>
      </c>
      <c r="L655" s="58">
        <v>0.91492</v>
      </c>
      <c r="M655" s="58">
        <v>-4.2404E-09</v>
      </c>
      <c r="N655" s="58">
        <v>0</v>
      </c>
      <c r="O655" s="58">
        <v>0</v>
      </c>
      <c r="P655" s="58">
        <v>0</v>
      </c>
    </row>
    <row r="656" spans="1:16" ht="12.75">
      <c r="A656" s="58" t="s">
        <v>153</v>
      </c>
      <c r="B656" s="58">
        <v>0.5819907407407408</v>
      </c>
      <c r="C656" s="58">
        <v>4765.6</v>
      </c>
      <c r="D656" s="58">
        <v>5011.1</v>
      </c>
      <c r="E656" s="58">
        <v>146550</v>
      </c>
      <c r="F656" s="58">
        <v>-6.9382</v>
      </c>
      <c r="G656" s="58">
        <v>-4479.3</v>
      </c>
      <c r="H656" s="58">
        <v>30.89</v>
      </c>
      <c r="I656" s="58">
        <v>0.72951</v>
      </c>
      <c r="J656" s="58">
        <v>0</v>
      </c>
      <c r="K656" s="58">
        <v>14.342</v>
      </c>
      <c r="L656" s="58">
        <v>0.91352</v>
      </c>
      <c r="M656" s="58">
        <v>0.00049748</v>
      </c>
      <c r="N656" s="58">
        <v>0</v>
      </c>
      <c r="O656" s="58">
        <v>0</v>
      </c>
      <c r="P656" s="58">
        <v>0</v>
      </c>
    </row>
    <row r="657" spans="1:16" ht="12.75">
      <c r="A657" s="58" t="s">
        <v>153</v>
      </c>
      <c r="B657" s="58">
        <v>0.5820023148148148</v>
      </c>
      <c r="C657" s="58">
        <v>4843.7</v>
      </c>
      <c r="D657" s="58">
        <v>5328.3</v>
      </c>
      <c r="E657" s="58">
        <v>146180</v>
      </c>
      <c r="F657" s="58">
        <v>-7.0071</v>
      </c>
      <c r="G657" s="58">
        <v>-4453.8</v>
      </c>
      <c r="H657" s="58">
        <v>34.696</v>
      </c>
      <c r="I657" s="58">
        <v>0.0061149</v>
      </c>
      <c r="J657" s="58">
        <v>0</v>
      </c>
      <c r="K657" s="58">
        <v>14.33</v>
      </c>
      <c r="L657" s="58">
        <v>0.91274</v>
      </c>
      <c r="M657" s="58">
        <v>4.1812E-06</v>
      </c>
      <c r="N657" s="58">
        <v>0</v>
      </c>
      <c r="O657" s="58">
        <v>0</v>
      </c>
      <c r="P657" s="58">
        <v>0</v>
      </c>
    </row>
    <row r="658" spans="1:16" ht="12.75">
      <c r="A658" s="58" t="s">
        <v>153</v>
      </c>
      <c r="B658" s="58">
        <v>0.5820138888888889</v>
      </c>
      <c r="C658" s="58">
        <v>4509.7</v>
      </c>
      <c r="D658" s="58">
        <v>5006.8</v>
      </c>
      <c r="E658" s="58">
        <v>146220</v>
      </c>
      <c r="F658" s="58">
        <v>-7.1015</v>
      </c>
      <c r="G658" s="58">
        <v>-4386.8</v>
      </c>
      <c r="H658" s="58">
        <v>36.952</v>
      </c>
      <c r="I658" s="58">
        <v>-0.71349</v>
      </c>
      <c r="J658" s="58">
        <v>0</v>
      </c>
      <c r="K658" s="58">
        <v>14.347</v>
      </c>
      <c r="L658" s="58">
        <v>0.91381</v>
      </c>
      <c r="M658" s="58">
        <v>-0.00048786</v>
      </c>
      <c r="N658" s="58">
        <v>0</v>
      </c>
      <c r="O658" s="58">
        <v>0</v>
      </c>
      <c r="P658" s="58">
        <v>0</v>
      </c>
    </row>
    <row r="659" spans="1:16" ht="12.75">
      <c r="A659" s="58" t="s">
        <v>153</v>
      </c>
      <c r="B659" s="58">
        <v>0.582025462962963</v>
      </c>
      <c r="C659" s="58">
        <v>3939</v>
      </c>
      <c r="D659" s="58">
        <v>4263.6</v>
      </c>
      <c r="E659" s="58">
        <v>146530</v>
      </c>
      <c r="F659" s="58">
        <v>-7.1338</v>
      </c>
      <c r="G659" s="58">
        <v>-4391.8</v>
      </c>
      <c r="H659" s="58">
        <v>43.139</v>
      </c>
      <c r="I659" s="58">
        <v>-0.093302</v>
      </c>
      <c r="J659" s="58">
        <v>0</v>
      </c>
      <c r="K659" s="58">
        <v>14.376</v>
      </c>
      <c r="L659" s="58">
        <v>0.91567</v>
      </c>
      <c r="M659" s="58">
        <v>-6.4236E-05</v>
      </c>
      <c r="N659" s="58">
        <v>0</v>
      </c>
      <c r="O659" s="58">
        <v>0</v>
      </c>
      <c r="P659" s="58">
        <v>0</v>
      </c>
    </row>
    <row r="660" spans="1:16" ht="12.75">
      <c r="A660" s="58" t="s">
        <v>153</v>
      </c>
      <c r="B660" s="58">
        <v>0.582037037037037</v>
      </c>
      <c r="C660" s="58">
        <v>3847.6</v>
      </c>
      <c r="D660" s="58">
        <v>3876.6</v>
      </c>
      <c r="E660" s="58">
        <v>147070</v>
      </c>
      <c r="F660" s="58">
        <v>-7.0951</v>
      </c>
      <c r="G660" s="58">
        <v>-4397.2</v>
      </c>
      <c r="H660" s="58">
        <v>51.924</v>
      </c>
      <c r="I660" s="58">
        <v>-0.30696</v>
      </c>
      <c r="J660" s="58">
        <v>0</v>
      </c>
      <c r="K660" s="58">
        <v>14.392</v>
      </c>
      <c r="L660" s="58">
        <v>0.91667</v>
      </c>
      <c r="M660" s="58">
        <v>-0.00020867</v>
      </c>
      <c r="N660" s="58">
        <v>0</v>
      </c>
      <c r="O660" s="58">
        <v>0</v>
      </c>
      <c r="P660" s="58">
        <v>0</v>
      </c>
    </row>
    <row r="661" spans="1:16" ht="12.75">
      <c r="A661" s="58" t="s">
        <v>153</v>
      </c>
      <c r="B661" s="58">
        <v>0.5820486111111111</v>
      </c>
      <c r="C661" s="58">
        <v>4220.1</v>
      </c>
      <c r="D661" s="58">
        <v>4285.4</v>
      </c>
      <c r="E661" s="58">
        <v>147040</v>
      </c>
      <c r="F661" s="58">
        <v>-7.1672</v>
      </c>
      <c r="G661" s="58">
        <v>-4407.2</v>
      </c>
      <c r="H661" s="58">
        <v>38.15</v>
      </c>
      <c r="I661" s="58">
        <v>-0.0071885</v>
      </c>
      <c r="J661" s="58">
        <v>0</v>
      </c>
      <c r="K661" s="58">
        <v>14.376</v>
      </c>
      <c r="L661" s="58">
        <v>0.91568</v>
      </c>
      <c r="M661" s="58">
        <v>-4.8865E-06</v>
      </c>
      <c r="N661" s="58">
        <v>0</v>
      </c>
      <c r="O661" s="58">
        <v>0</v>
      </c>
      <c r="P661" s="58">
        <v>0</v>
      </c>
    </row>
    <row r="662" spans="1:16" ht="12.75">
      <c r="A662" s="58" t="s">
        <v>153</v>
      </c>
      <c r="B662" s="58">
        <v>0.5820601851851852</v>
      </c>
      <c r="C662" s="58">
        <v>4608.5</v>
      </c>
      <c r="D662" s="58">
        <v>4860.4</v>
      </c>
      <c r="E662" s="58">
        <v>146650</v>
      </c>
      <c r="F662" s="58">
        <v>-7.2032</v>
      </c>
      <c r="G662" s="58">
        <v>-4377.7</v>
      </c>
      <c r="H662" s="58">
        <v>37.889</v>
      </c>
      <c r="I662" s="58">
        <v>-2.9662E-05</v>
      </c>
      <c r="J662" s="58">
        <v>0</v>
      </c>
      <c r="K662" s="58">
        <v>14.354</v>
      </c>
      <c r="L662" s="58">
        <v>0.91429</v>
      </c>
      <c r="M662" s="58">
        <v>-2.0209E-08</v>
      </c>
      <c r="N662" s="58">
        <v>0</v>
      </c>
      <c r="O662" s="58">
        <v>0</v>
      </c>
      <c r="P662" s="58">
        <v>0</v>
      </c>
    </row>
    <row r="663" spans="1:16" ht="12.75">
      <c r="A663" s="58" t="s">
        <v>153</v>
      </c>
      <c r="B663" s="58">
        <v>0.5820717592592592</v>
      </c>
      <c r="C663" s="58">
        <v>4862.1</v>
      </c>
      <c r="D663" s="58">
        <v>5205.5</v>
      </c>
      <c r="E663" s="58">
        <v>146460</v>
      </c>
      <c r="F663" s="58">
        <v>-6.8317</v>
      </c>
      <c r="G663" s="58">
        <v>-4377.5</v>
      </c>
      <c r="H663" s="58">
        <v>34.995</v>
      </c>
      <c r="I663" s="58">
        <v>0.38638</v>
      </c>
      <c r="J663" s="58">
        <v>0</v>
      </c>
      <c r="K663" s="58">
        <v>14.341</v>
      </c>
      <c r="L663" s="58">
        <v>0.91341</v>
      </c>
      <c r="M663" s="58">
        <v>0.00026375</v>
      </c>
      <c r="N663" s="58">
        <v>0</v>
      </c>
      <c r="O663" s="58">
        <v>0</v>
      </c>
      <c r="P663" s="58">
        <v>0</v>
      </c>
    </row>
    <row r="664" spans="1:16" ht="12.75">
      <c r="A664" s="58" t="s">
        <v>153</v>
      </c>
      <c r="B664" s="58">
        <v>0.5820833333333334</v>
      </c>
      <c r="C664" s="58">
        <v>4867.7</v>
      </c>
      <c r="D664" s="58">
        <v>5394.5</v>
      </c>
      <c r="E664" s="58">
        <v>146340</v>
      </c>
      <c r="F664" s="58">
        <v>-6.9525</v>
      </c>
      <c r="G664" s="58">
        <v>-4346</v>
      </c>
      <c r="H664" s="58">
        <v>35.681</v>
      </c>
      <c r="I664" s="58">
        <v>0.0039808</v>
      </c>
      <c r="J664" s="58">
        <v>0</v>
      </c>
      <c r="K664" s="58">
        <v>14.335</v>
      </c>
      <c r="L664" s="58">
        <v>0.91304</v>
      </c>
      <c r="M664" s="58">
        <v>2.7203E-06</v>
      </c>
      <c r="N664" s="58">
        <v>0</v>
      </c>
      <c r="O664" s="58">
        <v>0</v>
      </c>
      <c r="P664" s="58">
        <v>0</v>
      </c>
    </row>
    <row r="665" spans="1:16" ht="12.75">
      <c r="A665" s="58" t="s">
        <v>153</v>
      </c>
      <c r="B665" s="58">
        <v>0.5820949074074074</v>
      </c>
      <c r="C665" s="58">
        <v>4645</v>
      </c>
      <c r="D665" s="58">
        <v>5048.1</v>
      </c>
      <c r="E665" s="58">
        <v>146400</v>
      </c>
      <c r="F665" s="58">
        <v>-6.8458</v>
      </c>
      <c r="G665" s="58">
        <v>-4332.7</v>
      </c>
      <c r="H665" s="58">
        <v>48.928</v>
      </c>
      <c r="I665" s="58">
        <v>-0.55235</v>
      </c>
      <c r="J665" s="58">
        <v>0</v>
      </c>
      <c r="K665" s="58">
        <v>14.348</v>
      </c>
      <c r="L665" s="58">
        <v>0.91389</v>
      </c>
      <c r="M665" s="58">
        <v>-0.00037733</v>
      </c>
      <c r="N665" s="58">
        <v>0</v>
      </c>
      <c r="O665" s="58">
        <v>0</v>
      </c>
      <c r="P665" s="58">
        <v>0</v>
      </c>
    </row>
    <row r="666" spans="1:16" ht="12.75">
      <c r="A666" s="58" t="s">
        <v>153</v>
      </c>
      <c r="B666" s="58">
        <v>0.5821064814814815</v>
      </c>
      <c r="C666" s="58">
        <v>4346.8</v>
      </c>
      <c r="D666" s="58">
        <v>4711.5</v>
      </c>
      <c r="E666" s="58">
        <v>146410</v>
      </c>
      <c r="F666" s="58">
        <v>-6.7155</v>
      </c>
      <c r="G666" s="58">
        <v>-4282</v>
      </c>
      <c r="H666" s="58">
        <v>42.894</v>
      </c>
      <c r="I666" s="58">
        <v>0.19514</v>
      </c>
      <c r="J666" s="58">
        <v>0</v>
      </c>
      <c r="K666" s="58">
        <v>14.365</v>
      </c>
      <c r="L666" s="58">
        <v>0.91498</v>
      </c>
      <c r="M666" s="58">
        <v>0.00013329</v>
      </c>
      <c r="N666" s="58">
        <v>0</v>
      </c>
      <c r="O666" s="58">
        <v>0</v>
      </c>
      <c r="P666" s="58">
        <v>0</v>
      </c>
    </row>
    <row r="667" spans="1:16" ht="12.75">
      <c r="A667" s="58" t="s">
        <v>153</v>
      </c>
      <c r="B667" s="58">
        <v>0.5821180555555555</v>
      </c>
      <c r="C667" s="58">
        <v>4079</v>
      </c>
      <c r="D667" s="58">
        <v>4293.9</v>
      </c>
      <c r="E667" s="58">
        <v>146620</v>
      </c>
      <c r="F667" s="58">
        <v>-7.2855</v>
      </c>
      <c r="G667" s="58">
        <v>-4254.2</v>
      </c>
      <c r="H667" s="58">
        <v>65.753</v>
      </c>
      <c r="I667" s="58">
        <v>0.0010484</v>
      </c>
      <c r="J667" s="58">
        <v>0</v>
      </c>
      <c r="K667" s="58">
        <v>14.382</v>
      </c>
      <c r="L667" s="58">
        <v>0.91605</v>
      </c>
      <c r="M667" s="58">
        <v>7.1558E-07</v>
      </c>
      <c r="N667" s="58">
        <v>0</v>
      </c>
      <c r="O667" s="58">
        <v>0</v>
      </c>
      <c r="P667" s="58">
        <v>0</v>
      </c>
    </row>
    <row r="668" spans="1:16" ht="12.75">
      <c r="A668" s="58" t="s">
        <v>153</v>
      </c>
      <c r="B668" s="58">
        <v>0.5821296296296297</v>
      </c>
      <c r="C668" s="58">
        <v>4308.1</v>
      </c>
      <c r="D668" s="58">
        <v>4327.2</v>
      </c>
      <c r="E668" s="58">
        <v>146850</v>
      </c>
      <c r="F668" s="58">
        <v>-7.0976</v>
      </c>
      <c r="G668" s="58">
        <v>-4189.9</v>
      </c>
      <c r="H668" s="58">
        <v>63.267</v>
      </c>
      <c r="I668" s="58">
        <v>4.326E-06</v>
      </c>
      <c r="J668" s="58">
        <v>0</v>
      </c>
      <c r="K668" s="58">
        <v>14.386</v>
      </c>
      <c r="L668" s="58">
        <v>0.91629</v>
      </c>
      <c r="M668" s="58">
        <v>2.9462E-09</v>
      </c>
      <c r="N668" s="58">
        <v>0</v>
      </c>
      <c r="O668" s="58">
        <v>0</v>
      </c>
      <c r="P668" s="58">
        <v>0</v>
      </c>
    </row>
    <row r="669" spans="1:16" ht="12.75">
      <c r="A669" s="58" t="s">
        <v>153</v>
      </c>
      <c r="B669" s="58">
        <v>0.5821412037037037</v>
      </c>
      <c r="C669" s="58">
        <v>4721.6</v>
      </c>
      <c r="D669" s="58">
        <v>4995.1</v>
      </c>
      <c r="E669" s="58">
        <v>146650</v>
      </c>
      <c r="F669" s="58">
        <v>-7.2039</v>
      </c>
      <c r="G669" s="58">
        <v>-4150.5</v>
      </c>
      <c r="H669" s="58">
        <v>41.773</v>
      </c>
      <c r="I669" s="58">
        <v>0.10781</v>
      </c>
      <c r="J669" s="58">
        <v>0</v>
      </c>
      <c r="K669" s="58">
        <v>14.364</v>
      </c>
      <c r="L669" s="58">
        <v>0.91487</v>
      </c>
      <c r="M669" s="58">
        <v>7.3596E-05</v>
      </c>
      <c r="N669" s="58">
        <v>0</v>
      </c>
      <c r="O669" s="58">
        <v>0</v>
      </c>
      <c r="P669" s="58">
        <v>0</v>
      </c>
    </row>
    <row r="670" spans="1:16" ht="12.75">
      <c r="A670" s="58" t="s">
        <v>153</v>
      </c>
      <c r="B670" s="58">
        <v>0.5821527777777777</v>
      </c>
      <c r="C670" s="58">
        <v>4880.7</v>
      </c>
      <c r="D670" s="58">
        <v>5285.7</v>
      </c>
      <c r="E670" s="58">
        <v>146370</v>
      </c>
      <c r="F670" s="58">
        <v>-7.0192</v>
      </c>
      <c r="G670" s="58">
        <v>-4127.3</v>
      </c>
      <c r="H670" s="58">
        <v>36.347</v>
      </c>
      <c r="I670" s="58">
        <v>-0.10047</v>
      </c>
      <c r="J670" s="58">
        <v>0</v>
      </c>
      <c r="K670" s="58">
        <v>14.353</v>
      </c>
      <c r="L670" s="58">
        <v>0.91422</v>
      </c>
      <c r="M670" s="58">
        <v>-6.8639E-05</v>
      </c>
      <c r="N670" s="58">
        <v>0</v>
      </c>
      <c r="O670" s="58">
        <v>0</v>
      </c>
      <c r="P670" s="58"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3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0" bestFit="1" customWidth="1"/>
  </cols>
  <sheetData>
    <row r="1" ht="12.75">
      <c r="A1" t="s">
        <v>140</v>
      </c>
    </row>
    <row r="2" spans="2:6" ht="12.7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2:6" ht="12.75">
      <c r="B3">
        <v>13534.036133</v>
      </c>
      <c r="C3">
        <v>7228.575684</v>
      </c>
      <c r="D3">
        <v>4704.370605</v>
      </c>
      <c r="E3">
        <v>3263.825684</v>
      </c>
      <c r="F3">
        <v>1276.320313</v>
      </c>
    </row>
    <row r="4" spans="2:6" ht="12.75">
      <c r="B4">
        <v>13605.107422</v>
      </c>
      <c r="C4">
        <v>7307.223145</v>
      </c>
      <c r="D4">
        <v>4701.814453</v>
      </c>
      <c r="E4">
        <v>3213.991211</v>
      </c>
      <c r="F4">
        <v>1276.320313</v>
      </c>
    </row>
    <row r="5" spans="2:6" ht="12.75">
      <c r="B5">
        <v>13621.480469</v>
      </c>
      <c r="C5">
        <v>7334.905273</v>
      </c>
      <c r="D5">
        <v>4774.598633</v>
      </c>
      <c r="E5">
        <v>3221.186523</v>
      </c>
      <c r="F5">
        <v>1292.537842</v>
      </c>
    </row>
    <row r="6" spans="2:6" ht="12.75">
      <c r="B6">
        <v>13779.345703</v>
      </c>
      <c r="C6">
        <v>7271.216309</v>
      </c>
      <c r="D6">
        <v>4873.820313</v>
      </c>
      <c r="E6">
        <v>3201.985352</v>
      </c>
      <c r="F6">
        <v>1294.628906</v>
      </c>
    </row>
    <row r="7" spans="2:6" ht="12.75">
      <c r="B7">
        <v>13788.582031</v>
      </c>
      <c r="C7">
        <v>7259.902344</v>
      </c>
      <c r="D7">
        <v>4904.025879</v>
      </c>
      <c r="E7">
        <v>3188.86377</v>
      </c>
      <c r="F7">
        <v>1286.878174</v>
      </c>
    </row>
    <row r="8" spans="2:6" ht="12.75">
      <c r="B8">
        <v>13745.40332</v>
      </c>
      <c r="C8">
        <v>7241.300293</v>
      </c>
      <c r="D8">
        <v>4912.208496</v>
      </c>
      <c r="E8">
        <v>3187.446777</v>
      </c>
      <c r="F8">
        <v>1288.184814</v>
      </c>
    </row>
    <row r="9" spans="2:6" ht="12.75">
      <c r="B9">
        <v>13698.602539</v>
      </c>
      <c r="C9">
        <v>7220.322266</v>
      </c>
      <c r="D9">
        <v>4897.395508</v>
      </c>
      <c r="E9">
        <v>3188.835449</v>
      </c>
      <c r="F9">
        <v>1281.694214</v>
      </c>
    </row>
    <row r="10" spans="2:6" ht="12.75">
      <c r="B10">
        <v>13656.544922</v>
      </c>
      <c r="C10">
        <v>7275.837891</v>
      </c>
      <c r="D10">
        <v>4886.694824</v>
      </c>
      <c r="E10">
        <v>3175.864746</v>
      </c>
      <c r="F10">
        <v>1278.644775</v>
      </c>
    </row>
    <row r="11" spans="2:6" ht="12.75">
      <c r="B11">
        <v>13665.463867</v>
      </c>
      <c r="C11">
        <v>7280.810059</v>
      </c>
      <c r="D11">
        <v>4873.672852</v>
      </c>
      <c r="E11">
        <v>3186.862061</v>
      </c>
      <c r="F11">
        <v>1278.038086</v>
      </c>
    </row>
    <row r="12" spans="2:6" ht="12.75">
      <c r="B12">
        <v>13575.535156</v>
      </c>
      <c r="C12">
        <v>7302.083984</v>
      </c>
      <c r="D12">
        <v>4869.850098</v>
      </c>
      <c r="E12">
        <v>3167.967529</v>
      </c>
      <c r="F12">
        <v>1251.825562</v>
      </c>
    </row>
    <row r="13" spans="2:6" ht="12.75">
      <c r="B13">
        <v>13598.642578</v>
      </c>
      <c r="C13">
        <v>7295.558594</v>
      </c>
      <c r="D13">
        <v>4829.594727</v>
      </c>
      <c r="E13">
        <v>3151.320068</v>
      </c>
      <c r="F13">
        <v>1257.690308</v>
      </c>
    </row>
    <row r="14" spans="2:6" ht="12.75">
      <c r="B14">
        <v>13602.598633</v>
      </c>
      <c r="C14">
        <v>7242.87207</v>
      </c>
      <c r="D14">
        <v>4833.519043</v>
      </c>
      <c r="E14">
        <v>3199.82373</v>
      </c>
      <c r="F14">
        <v>1212.721558</v>
      </c>
    </row>
    <row r="15" spans="2:6" ht="12.75">
      <c r="B15">
        <v>13589.771484</v>
      </c>
      <c r="C15">
        <v>7248.981445</v>
      </c>
      <c r="D15">
        <v>4845.132813</v>
      </c>
      <c r="E15">
        <v>3160.77417</v>
      </c>
      <c r="F15">
        <v>1234.419067</v>
      </c>
    </row>
    <row r="16" spans="2:6" ht="12.75">
      <c r="B16">
        <v>13573.693359</v>
      </c>
      <c r="C16">
        <v>7247.123047</v>
      </c>
      <c r="D16">
        <v>4812.656738</v>
      </c>
      <c r="E16">
        <v>3145.580078</v>
      </c>
      <c r="F16">
        <v>1238.723389</v>
      </c>
    </row>
    <row r="17" spans="2:6" ht="12.75">
      <c r="B17">
        <v>13595.598633</v>
      </c>
      <c r="C17">
        <v>7294.869141</v>
      </c>
      <c r="D17">
        <v>4817.273438</v>
      </c>
      <c r="E17">
        <v>3187.990234</v>
      </c>
      <c r="F17">
        <v>1254.955566</v>
      </c>
    </row>
    <row r="18" spans="2:6" ht="12.75">
      <c r="B18">
        <v>13600.719727</v>
      </c>
      <c r="C18">
        <v>7315.220215</v>
      </c>
      <c r="D18">
        <v>4819.045898</v>
      </c>
      <c r="E18">
        <v>3248.249512</v>
      </c>
      <c r="F18">
        <v>1269.35083</v>
      </c>
    </row>
    <row r="19" spans="2:6" ht="12.75">
      <c r="B19">
        <v>13659.397461</v>
      </c>
      <c r="C19">
        <v>7287.444336</v>
      </c>
      <c r="D19">
        <v>4814.012695</v>
      </c>
      <c r="E19">
        <v>3232.723145</v>
      </c>
      <c r="F19">
        <v>1279.411865</v>
      </c>
    </row>
    <row r="20" spans="2:6" ht="12.75">
      <c r="B20">
        <v>13785.578125</v>
      </c>
      <c r="C20">
        <v>7359.615723</v>
      </c>
      <c r="D20">
        <v>4798.551758</v>
      </c>
      <c r="E20">
        <v>3242.921631</v>
      </c>
      <c r="F20">
        <v>1263.946777</v>
      </c>
    </row>
    <row r="21" spans="2:6" ht="12.75">
      <c r="B21">
        <v>13809.391602</v>
      </c>
      <c r="C21">
        <v>7360.892578</v>
      </c>
      <c r="D21">
        <v>4764.958496</v>
      </c>
      <c r="E21">
        <v>3264.83667</v>
      </c>
      <c r="F21">
        <v>1272.608032</v>
      </c>
    </row>
    <row r="22" spans="2:6" ht="12.75">
      <c r="B22">
        <v>13701.929688</v>
      </c>
      <c r="C22">
        <v>7350.46875</v>
      </c>
      <c r="D22">
        <v>4738.135254</v>
      </c>
      <c r="E22">
        <v>3249.798584</v>
      </c>
      <c r="F22">
        <v>1262.020386</v>
      </c>
    </row>
    <row r="23" spans="2:6" ht="12.75">
      <c r="B23">
        <v>13607.162109</v>
      </c>
      <c r="C23">
        <v>7343.276367</v>
      </c>
      <c r="D23">
        <v>4763.64502</v>
      </c>
      <c r="E23">
        <v>3215.835693</v>
      </c>
      <c r="F23">
        <v>1272.837402</v>
      </c>
    </row>
    <row r="24" spans="2:6" ht="12.75">
      <c r="B24">
        <v>13511.90625</v>
      </c>
      <c r="C24">
        <v>7309.328613</v>
      </c>
      <c r="D24">
        <v>4758.490723</v>
      </c>
      <c r="E24">
        <v>3222.958496</v>
      </c>
      <c r="F24">
        <v>1259.191772</v>
      </c>
    </row>
    <row r="25" spans="2:6" ht="12.75">
      <c r="B25">
        <v>13528.415039</v>
      </c>
      <c r="C25">
        <v>7308.579102</v>
      </c>
      <c r="D25">
        <v>4842.787598</v>
      </c>
      <c r="E25">
        <v>3207.432129</v>
      </c>
      <c r="F25">
        <v>1260.490234</v>
      </c>
    </row>
    <row r="26" spans="2:6" ht="12.75">
      <c r="B26">
        <v>13535.443359</v>
      </c>
      <c r="C26">
        <v>7296.673828</v>
      </c>
      <c r="D26">
        <v>4894.747559</v>
      </c>
      <c r="E26">
        <v>3192.518799</v>
      </c>
      <c r="F26">
        <v>1242.154785</v>
      </c>
    </row>
    <row r="27" spans="2:6" ht="12.75">
      <c r="B27">
        <v>13567.488281</v>
      </c>
      <c r="C27">
        <v>7265.362793</v>
      </c>
      <c r="D27">
        <v>4890.202148</v>
      </c>
      <c r="E27">
        <v>3169.697266</v>
      </c>
      <c r="F27">
        <v>1267.302734</v>
      </c>
    </row>
    <row r="28" spans="2:6" ht="12.75">
      <c r="B28">
        <v>13561.935547</v>
      </c>
      <c r="C28">
        <v>7210.212402</v>
      </c>
      <c r="D28">
        <v>4892.777832</v>
      </c>
      <c r="E28">
        <v>3140.644043</v>
      </c>
      <c r="F28">
        <v>1286.383545</v>
      </c>
    </row>
    <row r="29" spans="2:6" ht="12.75">
      <c r="B29">
        <v>13573.421875</v>
      </c>
      <c r="C29">
        <v>7239.574219</v>
      </c>
      <c r="D29">
        <v>4851.092285</v>
      </c>
      <c r="E29">
        <v>3178.549072</v>
      </c>
      <c r="F29">
        <v>1274.338989</v>
      </c>
    </row>
    <row r="30" spans="2:6" ht="12.75">
      <c r="B30">
        <v>13523.040039</v>
      </c>
      <c r="C30">
        <v>7281.372559</v>
      </c>
      <c r="D30">
        <v>4828.495117</v>
      </c>
      <c r="E30">
        <v>3175.893311</v>
      </c>
      <c r="F30">
        <v>1255.656738</v>
      </c>
    </row>
    <row r="31" spans="2:6" ht="12.75">
      <c r="B31">
        <v>13480.265625</v>
      </c>
      <c r="C31">
        <v>7300.751465</v>
      </c>
      <c r="D31">
        <v>4839.997559</v>
      </c>
      <c r="E31">
        <v>3176.811768</v>
      </c>
      <c r="F31">
        <v>1266.43689</v>
      </c>
    </row>
    <row r="32" spans="2:6" ht="12.75">
      <c r="B32">
        <v>13457.943359</v>
      </c>
      <c r="C32">
        <v>7354.045898</v>
      </c>
      <c r="D32">
        <v>4809.058105</v>
      </c>
      <c r="E32">
        <v>3157.294678</v>
      </c>
      <c r="F32">
        <v>1250.987305</v>
      </c>
    </row>
    <row r="33" spans="2:6" ht="12.75">
      <c r="B33">
        <v>13513.376953</v>
      </c>
      <c r="C33">
        <v>7339.25293</v>
      </c>
      <c r="D33">
        <v>4810.815918</v>
      </c>
      <c r="E33">
        <v>3154.949707</v>
      </c>
      <c r="F33">
        <v>1255.393799</v>
      </c>
    </row>
    <row r="34" spans="2:6" ht="12.75">
      <c r="B34">
        <v>13528.522461</v>
      </c>
      <c r="C34">
        <v>7301.188965</v>
      </c>
      <c r="D34">
        <v>4778.036621</v>
      </c>
      <c r="E34">
        <v>3158.868164</v>
      </c>
      <c r="F34">
        <v>1245.102783</v>
      </c>
    </row>
    <row r="35" spans="2:6" ht="12.75">
      <c r="B35">
        <v>13555.573242</v>
      </c>
      <c r="C35">
        <v>7276.030762</v>
      </c>
      <c r="D35">
        <v>4771.587891</v>
      </c>
      <c r="E35">
        <v>3152.363525</v>
      </c>
      <c r="F35">
        <v>1251.076904</v>
      </c>
    </row>
    <row r="36" spans="2:6" ht="12.75">
      <c r="B36">
        <v>13637.835938</v>
      </c>
      <c r="C36">
        <v>7237.523438</v>
      </c>
      <c r="D36">
        <v>4774.098145</v>
      </c>
      <c r="E36">
        <v>3130.874268</v>
      </c>
      <c r="F36">
        <v>1272.648682</v>
      </c>
    </row>
    <row r="37" spans="2:6" ht="12.75">
      <c r="B37">
        <v>13639.041992</v>
      </c>
      <c r="C37">
        <v>7275.112793</v>
      </c>
      <c r="D37">
        <v>4761.182129</v>
      </c>
      <c r="E37">
        <v>3150.677979</v>
      </c>
      <c r="F37">
        <v>1254.487427</v>
      </c>
    </row>
    <row r="38" spans="2:6" ht="12.75">
      <c r="B38">
        <v>13597.556641</v>
      </c>
      <c r="C38">
        <v>7240.780762</v>
      </c>
      <c r="D38">
        <v>4768.915527</v>
      </c>
      <c r="E38">
        <v>3206.44458</v>
      </c>
      <c r="F38">
        <v>1257.286987</v>
      </c>
    </row>
    <row r="39" spans="2:6" ht="12.75">
      <c r="B39">
        <v>13564.369141</v>
      </c>
      <c r="C39">
        <v>7180.757813</v>
      </c>
      <c r="D39">
        <v>4770.069824</v>
      </c>
      <c r="E39">
        <v>3223.474854</v>
      </c>
      <c r="F39">
        <v>1258.030396</v>
      </c>
    </row>
    <row r="40" spans="2:6" ht="12.75">
      <c r="B40">
        <v>13551.108398</v>
      </c>
      <c r="C40">
        <v>7262.543457</v>
      </c>
      <c r="D40">
        <v>4785.125488</v>
      </c>
      <c r="E40">
        <v>3214.611572</v>
      </c>
      <c r="F40">
        <v>1256.745728</v>
      </c>
    </row>
    <row r="41" spans="2:6" ht="12.75">
      <c r="B41">
        <v>13462.235352</v>
      </c>
      <c r="C41">
        <v>7354.200195</v>
      </c>
      <c r="D41">
        <v>4868.424805</v>
      </c>
      <c r="E41">
        <v>3256.933838</v>
      </c>
      <c r="F41">
        <v>1250.057129</v>
      </c>
    </row>
    <row r="42" spans="2:6" ht="12.75">
      <c r="B42">
        <v>13467.073242</v>
      </c>
      <c r="C42">
        <v>7349.851563</v>
      </c>
      <c r="D42">
        <v>4883.601074</v>
      </c>
      <c r="E42">
        <v>3317.685303</v>
      </c>
      <c r="F42">
        <v>1248.635254</v>
      </c>
    </row>
    <row r="43" spans="2:6" ht="12.75">
      <c r="B43">
        <v>13476.90918</v>
      </c>
      <c r="C43">
        <v>7341.832031</v>
      </c>
      <c r="D43">
        <v>4914.533691</v>
      </c>
      <c r="E43">
        <v>3284.735107</v>
      </c>
      <c r="F43">
        <v>1254.45752</v>
      </c>
    </row>
    <row r="44" spans="2:6" ht="12.75">
      <c r="B44">
        <v>13551.133789</v>
      </c>
      <c r="C44">
        <v>7275.177246</v>
      </c>
      <c r="D44">
        <v>4890.043457</v>
      </c>
      <c r="E44">
        <v>3274.276123</v>
      </c>
      <c r="F44">
        <v>1229.912354</v>
      </c>
    </row>
    <row r="45" spans="2:6" ht="12.75">
      <c r="B45">
        <v>13578.19043</v>
      </c>
      <c r="C45">
        <v>7203.98584</v>
      </c>
      <c r="D45">
        <v>4889.688477</v>
      </c>
      <c r="E45">
        <v>3258.335938</v>
      </c>
      <c r="F45">
        <v>1232.683716</v>
      </c>
    </row>
    <row r="46" spans="2:6" ht="12.75">
      <c r="B46">
        <v>13572.275391</v>
      </c>
      <c r="C46">
        <v>7219.358887</v>
      </c>
      <c r="D46">
        <v>4852.021484</v>
      </c>
      <c r="E46">
        <v>3224.556396</v>
      </c>
      <c r="F46">
        <v>1233.190308</v>
      </c>
    </row>
    <row r="47" spans="2:6" ht="12.75">
      <c r="B47">
        <v>13550.125</v>
      </c>
      <c r="C47">
        <v>7251.822754</v>
      </c>
      <c r="D47">
        <v>4805.97168</v>
      </c>
      <c r="E47">
        <v>3230.914795</v>
      </c>
      <c r="F47">
        <v>1234.505249</v>
      </c>
    </row>
    <row r="48" spans="2:6" ht="12.75">
      <c r="B48">
        <v>13552.709961</v>
      </c>
      <c r="C48">
        <v>7232.208496</v>
      </c>
      <c r="D48">
        <v>4787.646973</v>
      </c>
      <c r="E48">
        <v>3195.480713</v>
      </c>
      <c r="F48">
        <v>1240.895874</v>
      </c>
    </row>
    <row r="49" spans="2:6" ht="12.75">
      <c r="B49">
        <v>13498.109375</v>
      </c>
      <c r="C49">
        <v>7202.774414</v>
      </c>
      <c r="D49">
        <v>4760.949219</v>
      </c>
      <c r="E49">
        <v>3214.577148</v>
      </c>
      <c r="F49">
        <v>1226.269531</v>
      </c>
    </row>
    <row r="50" spans="2:6" ht="12.75">
      <c r="B50">
        <v>13464.025391</v>
      </c>
      <c r="C50">
        <v>7140.791016</v>
      </c>
      <c r="D50">
        <v>4747.648926</v>
      </c>
      <c r="E50">
        <v>3172.311523</v>
      </c>
      <c r="F50">
        <v>1226.97644</v>
      </c>
    </row>
    <row r="51" spans="2:6" ht="12.75">
      <c r="B51">
        <v>13425.977539</v>
      </c>
      <c r="C51">
        <v>7132.704102</v>
      </c>
      <c r="D51">
        <v>4768.729492</v>
      </c>
      <c r="E51">
        <v>3136.990967</v>
      </c>
      <c r="F51">
        <v>1222.842407</v>
      </c>
    </row>
    <row r="52" spans="2:6" ht="12.75">
      <c r="B52">
        <v>13457.166992</v>
      </c>
      <c r="C52">
        <v>7235.914063</v>
      </c>
      <c r="D52">
        <v>4755.660156</v>
      </c>
      <c r="E52">
        <v>3153.51709</v>
      </c>
      <c r="F52">
        <v>1232.115723</v>
      </c>
    </row>
    <row r="53" spans="2:6" ht="12.75">
      <c r="B53">
        <v>13538.017578</v>
      </c>
      <c r="C53">
        <v>7294.613281</v>
      </c>
      <c r="D53">
        <v>4729.602051</v>
      </c>
      <c r="E53">
        <v>3164.489746</v>
      </c>
      <c r="F53">
        <v>1248.380493</v>
      </c>
    </row>
    <row r="54" spans="2:6" ht="12.75">
      <c r="B54">
        <v>13694.060547</v>
      </c>
      <c r="C54">
        <v>7289.099609</v>
      </c>
      <c r="D54">
        <v>4728.602539</v>
      </c>
      <c r="E54">
        <v>3157.680664</v>
      </c>
      <c r="F54">
        <v>1256.656006</v>
      </c>
    </row>
    <row r="55" spans="2:6" ht="12.75">
      <c r="B55">
        <v>13728.735352</v>
      </c>
      <c r="C55">
        <v>7263.916992</v>
      </c>
      <c r="D55">
        <v>4725.217773</v>
      </c>
      <c r="E55">
        <v>3153.835938</v>
      </c>
      <c r="F55">
        <v>1259.052612</v>
      </c>
    </row>
    <row r="56" spans="2:6" ht="12.75">
      <c r="B56">
        <v>13717.976563</v>
      </c>
      <c r="C56">
        <v>7223.780273</v>
      </c>
      <c r="D56">
        <v>4696.299316</v>
      </c>
      <c r="E56">
        <v>3158.341797</v>
      </c>
      <c r="F56">
        <v>1240.778687</v>
      </c>
    </row>
    <row r="57" spans="2:6" ht="12.75">
      <c r="B57">
        <v>13727.225586</v>
      </c>
      <c r="C57">
        <v>7177.63623</v>
      </c>
      <c r="D57">
        <v>4734.504395</v>
      </c>
      <c r="E57">
        <v>3136.689209</v>
      </c>
      <c r="F57">
        <v>1246.249878</v>
      </c>
    </row>
    <row r="58" spans="2:6" ht="12.75">
      <c r="B58">
        <v>13653.894531</v>
      </c>
      <c r="C58">
        <v>7150.865234</v>
      </c>
      <c r="D58">
        <v>4786.352051</v>
      </c>
      <c r="E58">
        <v>3143.396484</v>
      </c>
      <c r="F58">
        <v>1244.016235</v>
      </c>
    </row>
    <row r="59" spans="2:6" ht="12.75">
      <c r="B59">
        <v>13565.739258</v>
      </c>
      <c r="C59">
        <v>7139.397949</v>
      </c>
      <c r="D59">
        <v>4827.913574</v>
      </c>
      <c r="E59">
        <v>3142.814941</v>
      </c>
      <c r="F59">
        <v>1245.168701</v>
      </c>
    </row>
    <row r="60" spans="2:6" ht="12.75">
      <c r="B60">
        <v>13487.457031</v>
      </c>
      <c r="C60">
        <v>7138.17041</v>
      </c>
      <c r="D60">
        <v>4814.163574</v>
      </c>
      <c r="E60">
        <v>3145.395264</v>
      </c>
      <c r="F60">
        <v>1271.021729</v>
      </c>
    </row>
    <row r="61" spans="2:6" ht="12.75">
      <c r="B61">
        <v>13501.696289</v>
      </c>
      <c r="C61">
        <v>7181.048828</v>
      </c>
      <c r="D61">
        <v>4832.888184</v>
      </c>
      <c r="E61">
        <v>3166.267578</v>
      </c>
      <c r="F61">
        <v>1257.617432</v>
      </c>
    </row>
    <row r="62" spans="2:6" ht="12.75">
      <c r="B62">
        <v>13570.966797</v>
      </c>
      <c r="C62">
        <v>7286.302734</v>
      </c>
      <c r="D62">
        <v>4808.058594</v>
      </c>
      <c r="E62">
        <v>3192.374512</v>
      </c>
      <c r="F62">
        <v>1258.101318</v>
      </c>
    </row>
    <row r="63" spans="2:6" ht="12.75">
      <c r="B63">
        <v>13556.708008</v>
      </c>
      <c r="C63">
        <v>7284.97998</v>
      </c>
      <c r="D63">
        <v>4778.229004</v>
      </c>
      <c r="E63">
        <v>3153.567627</v>
      </c>
      <c r="F63">
        <v>1254.009277</v>
      </c>
    </row>
    <row r="64" spans="2:6" ht="12.75">
      <c r="B64">
        <v>13544.326172</v>
      </c>
      <c r="C64">
        <v>7266.404297</v>
      </c>
      <c r="D64">
        <v>4780.804199</v>
      </c>
      <c r="E64">
        <v>3114.856934</v>
      </c>
      <c r="F64">
        <v>1275.045166</v>
      </c>
    </row>
    <row r="65" spans="2:6" ht="12.75">
      <c r="B65">
        <v>13486.911133</v>
      </c>
      <c r="C65">
        <v>7227.75</v>
      </c>
      <c r="D65">
        <v>4765.242188</v>
      </c>
      <c r="E65">
        <v>3128.052246</v>
      </c>
      <c r="F65">
        <v>1284.955444</v>
      </c>
    </row>
    <row r="66" spans="2:6" ht="12.75">
      <c r="B66">
        <v>13427.979492</v>
      </c>
      <c r="C66">
        <v>7206.096191</v>
      </c>
      <c r="D66">
        <v>4747.973145</v>
      </c>
      <c r="E66">
        <v>3198.769531</v>
      </c>
      <c r="F66">
        <v>1301.21814</v>
      </c>
    </row>
    <row r="67" spans="2:6" ht="12.75">
      <c r="B67">
        <v>13384.081055</v>
      </c>
      <c r="C67">
        <v>7141.067871</v>
      </c>
      <c r="D67">
        <v>4763.697754</v>
      </c>
      <c r="E67">
        <v>3192.101563</v>
      </c>
      <c r="F67">
        <v>1290.228271</v>
      </c>
    </row>
    <row r="68" spans="2:6" ht="12.75">
      <c r="B68">
        <v>13407.932617</v>
      </c>
      <c r="C68">
        <v>7134.133301</v>
      </c>
      <c r="D68">
        <v>4699.45459</v>
      </c>
      <c r="E68">
        <v>3204.411621</v>
      </c>
      <c r="F68">
        <v>1282.567261</v>
      </c>
    </row>
    <row r="69" spans="2:6" ht="12.75">
      <c r="B69">
        <v>13409.170898</v>
      </c>
      <c r="C69">
        <v>7190.123535</v>
      </c>
      <c r="D69">
        <v>4701.021484</v>
      </c>
      <c r="E69">
        <v>3210.664551</v>
      </c>
      <c r="F69">
        <v>1301.626587</v>
      </c>
    </row>
    <row r="70" spans="2:6" ht="12.75">
      <c r="B70">
        <v>13375.760742</v>
      </c>
      <c r="C70">
        <v>7210.379395</v>
      </c>
      <c r="D70">
        <v>4725.078613</v>
      </c>
      <c r="E70">
        <v>3233.926025</v>
      </c>
      <c r="F70">
        <v>1290.634766</v>
      </c>
    </row>
    <row r="71" spans="2:6" ht="12.75">
      <c r="B71">
        <v>13453.610352</v>
      </c>
      <c r="C71">
        <v>7253.694824</v>
      </c>
      <c r="D71">
        <v>4698.678711</v>
      </c>
      <c r="E71">
        <v>3248.467285</v>
      </c>
      <c r="F71">
        <v>1281.807007</v>
      </c>
    </row>
    <row r="72" spans="2:6" ht="12.75">
      <c r="B72">
        <v>13511.838867</v>
      </c>
      <c r="C72">
        <v>7275.21582</v>
      </c>
      <c r="D72">
        <v>4694.938965</v>
      </c>
      <c r="E72">
        <v>3261.388672</v>
      </c>
      <c r="F72">
        <v>1288.772583</v>
      </c>
    </row>
    <row r="73" spans="2:6" ht="12.75">
      <c r="B73">
        <v>13490.858398</v>
      </c>
      <c r="C73">
        <v>7307.350586</v>
      </c>
      <c r="D73">
        <v>4682.401855</v>
      </c>
      <c r="E73">
        <v>3313.340332</v>
      </c>
      <c r="F73">
        <v>1282.19458</v>
      </c>
    </row>
    <row r="74" spans="2:6" ht="12.75">
      <c r="B74">
        <v>13469.769531</v>
      </c>
      <c r="C74">
        <v>7301.363281</v>
      </c>
      <c r="D74">
        <v>4751.938477</v>
      </c>
      <c r="E74">
        <v>3305.763184</v>
      </c>
      <c r="F74">
        <v>1292.73645</v>
      </c>
    </row>
    <row r="75" spans="2:6" ht="12.75">
      <c r="B75">
        <v>13452.298828</v>
      </c>
      <c r="C75">
        <v>7272.320801</v>
      </c>
      <c r="D75">
        <v>4787.393066</v>
      </c>
      <c r="E75">
        <v>3290.130371</v>
      </c>
      <c r="F75">
        <v>1296.845703</v>
      </c>
    </row>
    <row r="76" spans="2:6" ht="12.75">
      <c r="B76">
        <v>13409.214844</v>
      </c>
      <c r="C76">
        <v>7236.776367</v>
      </c>
      <c r="D76">
        <v>4830.269531</v>
      </c>
      <c r="E76">
        <v>3281.294678</v>
      </c>
      <c r="F76">
        <v>1289.064697</v>
      </c>
    </row>
    <row r="77" spans="2:6" ht="12.75">
      <c r="B77">
        <v>13341.324219</v>
      </c>
      <c r="C77">
        <v>7207.447266</v>
      </c>
      <c r="D77">
        <v>4830.418945</v>
      </c>
      <c r="E77">
        <v>3272.856445</v>
      </c>
      <c r="F77">
        <v>1287.800781</v>
      </c>
    </row>
    <row r="78" spans="2:6" ht="12.75">
      <c r="B78">
        <v>13378.537109</v>
      </c>
      <c r="C78">
        <v>7183.485352</v>
      </c>
      <c r="D78">
        <v>4826.766113</v>
      </c>
      <c r="E78">
        <v>3252.928223</v>
      </c>
      <c r="F78">
        <v>1267.005249</v>
      </c>
    </row>
    <row r="79" spans="2:6" ht="12.75">
      <c r="B79">
        <v>13336.174805</v>
      </c>
      <c r="C79">
        <v>7136.683105</v>
      </c>
      <c r="D79">
        <v>4764.509766</v>
      </c>
      <c r="E79">
        <v>3240.861816</v>
      </c>
      <c r="F79">
        <v>1274.434204</v>
      </c>
    </row>
    <row r="80" spans="2:6" ht="12.75">
      <c r="B80">
        <v>13309.5</v>
      </c>
      <c r="C80">
        <v>7120.056641</v>
      </c>
      <c r="D80">
        <v>4756.219727</v>
      </c>
      <c r="E80">
        <v>3231.118164</v>
      </c>
      <c r="F80">
        <v>1278.129761</v>
      </c>
    </row>
    <row r="81" spans="2:6" ht="12.75">
      <c r="B81">
        <v>13341.97168</v>
      </c>
      <c r="C81">
        <v>7193.095703</v>
      </c>
      <c r="D81">
        <v>4742.358398</v>
      </c>
      <c r="E81">
        <v>3226.721191</v>
      </c>
      <c r="F81">
        <v>1276.940674</v>
      </c>
    </row>
    <row r="82" spans="2:6" ht="12.75">
      <c r="B82">
        <v>13422.723633</v>
      </c>
      <c r="C82">
        <v>7268.955566</v>
      </c>
      <c r="D82">
        <v>4738.766602</v>
      </c>
      <c r="E82">
        <v>3191.717285</v>
      </c>
      <c r="F82">
        <v>1291.864746</v>
      </c>
    </row>
    <row r="83" spans="2:6" ht="12.75">
      <c r="B83">
        <v>13364.989258</v>
      </c>
      <c r="C83">
        <v>7295.303223</v>
      </c>
      <c r="D83">
        <v>4703.699707</v>
      </c>
      <c r="E83">
        <v>3168.748535</v>
      </c>
      <c r="F83">
        <v>1268.786499</v>
      </c>
    </row>
    <row r="84" spans="2:6" ht="12.75">
      <c r="B84">
        <v>13339.8125</v>
      </c>
      <c r="C84">
        <v>7293.365234</v>
      </c>
      <c r="D84">
        <v>4675.583984</v>
      </c>
      <c r="E84">
        <v>3148.133789</v>
      </c>
      <c r="F84">
        <v>1267.704346</v>
      </c>
    </row>
    <row r="85" spans="2:6" ht="12.75">
      <c r="B85">
        <v>13350.352539</v>
      </c>
      <c r="C85">
        <v>7292.82373</v>
      </c>
      <c r="D85">
        <v>4678.438477</v>
      </c>
      <c r="E85">
        <v>3155.221191</v>
      </c>
      <c r="F85">
        <v>1276.005737</v>
      </c>
    </row>
    <row r="86" spans="2:6" ht="12.75">
      <c r="B86">
        <v>13363.44043</v>
      </c>
      <c r="C86">
        <v>7330.730957</v>
      </c>
      <c r="D86">
        <v>4682.714355</v>
      </c>
      <c r="E86">
        <v>3155.797119</v>
      </c>
      <c r="F86">
        <v>1268.084473</v>
      </c>
    </row>
    <row r="87" spans="2:6" ht="12.75">
      <c r="B87">
        <v>13366.044922</v>
      </c>
      <c r="C87">
        <v>7268.929688</v>
      </c>
      <c r="D87">
        <v>4709.918945</v>
      </c>
      <c r="E87">
        <v>3171.617432</v>
      </c>
      <c r="F87">
        <v>1290.274536</v>
      </c>
    </row>
    <row r="88" spans="2:6" ht="12.75">
      <c r="B88">
        <v>13362.287109</v>
      </c>
      <c r="C88">
        <v>7209.253906</v>
      </c>
      <c r="D88">
        <v>4674.693848</v>
      </c>
      <c r="E88">
        <v>3174.33374</v>
      </c>
      <c r="F88">
        <v>1282.189941</v>
      </c>
    </row>
    <row r="89" spans="2:6" ht="12.75">
      <c r="B89">
        <v>13344.616211</v>
      </c>
      <c r="C89">
        <v>7200.93457</v>
      </c>
      <c r="D89">
        <v>4680.325684</v>
      </c>
      <c r="E89">
        <v>3187.95459</v>
      </c>
      <c r="F89">
        <v>1294.080688</v>
      </c>
    </row>
    <row r="90" spans="2:6" ht="12.75">
      <c r="B90">
        <v>13382.732422</v>
      </c>
      <c r="C90">
        <v>7228.464844</v>
      </c>
      <c r="D90">
        <v>4709.462891</v>
      </c>
      <c r="E90">
        <v>3166.696533</v>
      </c>
      <c r="F90">
        <v>1268.168579</v>
      </c>
    </row>
    <row r="91" spans="2:6" ht="12.75">
      <c r="B91">
        <v>13456.696289</v>
      </c>
      <c r="C91">
        <v>7264.491211</v>
      </c>
      <c r="D91">
        <v>4757.195313</v>
      </c>
      <c r="E91">
        <v>3174.648438</v>
      </c>
      <c r="F91">
        <v>1271.658081</v>
      </c>
    </row>
    <row r="92" spans="2:6" ht="12.75">
      <c r="B92">
        <v>13373.931641</v>
      </c>
      <c r="C92">
        <v>7290.175293</v>
      </c>
      <c r="D92">
        <v>4788.685059</v>
      </c>
      <c r="E92">
        <v>3125.372803</v>
      </c>
      <c r="F92">
        <v>1278.865845</v>
      </c>
    </row>
    <row r="93" spans="2:6" ht="12.75">
      <c r="B93">
        <v>13428.103516</v>
      </c>
      <c r="C93">
        <v>7261.261719</v>
      </c>
      <c r="D93">
        <v>4832.166016</v>
      </c>
      <c r="E93">
        <v>3148.217041</v>
      </c>
      <c r="F93">
        <v>1264.429443</v>
      </c>
    </row>
    <row r="94" spans="2:6" ht="12.75">
      <c r="B94">
        <v>13466.899414</v>
      </c>
      <c r="C94">
        <v>7287.565918</v>
      </c>
      <c r="D94">
        <v>4825.639648</v>
      </c>
      <c r="E94">
        <v>3229.407227</v>
      </c>
      <c r="F94">
        <v>1272.964355</v>
      </c>
    </row>
    <row r="95" spans="2:6" ht="12.75">
      <c r="B95">
        <v>13403.794922</v>
      </c>
      <c r="C95">
        <v>7268.493652</v>
      </c>
      <c r="D95">
        <v>4820.175781</v>
      </c>
      <c r="E95">
        <v>3240.768555</v>
      </c>
      <c r="F95">
        <v>1269.118652</v>
      </c>
    </row>
    <row r="96" spans="2:6" ht="12.75">
      <c r="B96">
        <v>13384.318359</v>
      </c>
      <c r="C96">
        <v>7250.42041</v>
      </c>
      <c r="D96">
        <v>4791.549316</v>
      </c>
      <c r="E96">
        <v>3245.143311</v>
      </c>
      <c r="F96">
        <v>1258.401367</v>
      </c>
    </row>
    <row r="97" spans="2:6" ht="12.75">
      <c r="B97">
        <v>13402.557617</v>
      </c>
      <c r="C97">
        <v>7232.656738</v>
      </c>
      <c r="D97">
        <v>4742.875488</v>
      </c>
      <c r="E97">
        <v>3259.537109</v>
      </c>
      <c r="F97">
        <v>1267.645996</v>
      </c>
    </row>
    <row r="98" spans="2:6" ht="12.75">
      <c r="B98">
        <v>13355.519531</v>
      </c>
      <c r="C98">
        <v>7175.773926</v>
      </c>
      <c r="D98">
        <v>4729.097656</v>
      </c>
      <c r="E98">
        <v>3288.745117</v>
      </c>
      <c r="F98">
        <v>1260.396118</v>
      </c>
    </row>
    <row r="99" spans="2:6" ht="12.75">
      <c r="B99">
        <v>13283.500977</v>
      </c>
      <c r="C99">
        <v>7158.538086</v>
      </c>
      <c r="D99">
        <v>4694.182129</v>
      </c>
      <c r="E99">
        <v>3259.283936</v>
      </c>
      <c r="F99">
        <v>1301.75708</v>
      </c>
    </row>
    <row r="100" spans="2:6" ht="12.75">
      <c r="B100">
        <v>13227.416992</v>
      </c>
      <c r="C100">
        <v>7177.680664</v>
      </c>
      <c r="D100">
        <v>4674.624512</v>
      </c>
      <c r="E100">
        <v>3271.828369</v>
      </c>
      <c r="F100">
        <v>1390.588013</v>
      </c>
    </row>
    <row r="101" spans="2:6" ht="12.75">
      <c r="B101">
        <v>13213.607422</v>
      </c>
      <c r="C101">
        <v>7201.430176</v>
      </c>
      <c r="D101">
        <v>4723.985352</v>
      </c>
      <c r="E101">
        <v>3243.476807</v>
      </c>
      <c r="F101">
        <v>1436.402832</v>
      </c>
    </row>
    <row r="102" spans="2:6" ht="12.75">
      <c r="B102">
        <v>13202.798828</v>
      </c>
      <c r="C102">
        <v>7279.619141</v>
      </c>
      <c r="D102">
        <v>4727.468262</v>
      </c>
      <c r="E102">
        <v>3213.830322</v>
      </c>
      <c r="F102">
        <v>1474.173462</v>
      </c>
    </row>
    <row r="103" spans="2:6" ht="12.75">
      <c r="B103">
        <v>13216.120117</v>
      </c>
      <c r="C103">
        <v>7320.734863</v>
      </c>
      <c r="D103">
        <v>4733.002441</v>
      </c>
      <c r="E103">
        <v>3215.701172</v>
      </c>
      <c r="F103">
        <v>1448.60144</v>
      </c>
    </row>
    <row r="104" spans="2:6" ht="12.75">
      <c r="B104">
        <v>13274.163086</v>
      </c>
      <c r="C104">
        <v>7284.298828</v>
      </c>
      <c r="D104">
        <v>4765.976563</v>
      </c>
      <c r="E104">
        <v>3217.863525</v>
      </c>
      <c r="F104">
        <v>1452.236206</v>
      </c>
    </row>
    <row r="105" spans="2:6" ht="12.75">
      <c r="B105">
        <v>13321.490234</v>
      </c>
      <c r="C105">
        <v>7273.946289</v>
      </c>
      <c r="D105">
        <v>4739.447266</v>
      </c>
      <c r="E105">
        <v>3245.255859</v>
      </c>
      <c r="F105">
        <v>1450.64502</v>
      </c>
    </row>
    <row r="106" spans="2:6" ht="12.75">
      <c r="B106">
        <v>13321.985352</v>
      </c>
      <c r="C106">
        <v>7206.413086</v>
      </c>
      <c r="D106">
        <v>4717.948242</v>
      </c>
      <c r="E106">
        <v>3186.301514</v>
      </c>
      <c r="F106">
        <v>1414.980103</v>
      </c>
    </row>
    <row r="107" spans="2:6" ht="12.75">
      <c r="B107">
        <v>13310.067383</v>
      </c>
      <c r="C107">
        <v>7202.646973</v>
      </c>
      <c r="D107">
        <v>4715.358398</v>
      </c>
      <c r="E107">
        <v>3183.182373</v>
      </c>
      <c r="F107">
        <v>1413.590698</v>
      </c>
    </row>
    <row r="108" spans="2:6" ht="12.75">
      <c r="B108">
        <v>13214.269531</v>
      </c>
      <c r="C108">
        <v>7174.722656</v>
      </c>
      <c r="D108">
        <v>4772.417969</v>
      </c>
      <c r="E108">
        <v>3135.968018</v>
      </c>
      <c r="F108">
        <v>1388.710327</v>
      </c>
    </row>
    <row r="109" spans="2:6" ht="12.75">
      <c r="B109">
        <v>13225.695313</v>
      </c>
      <c r="C109">
        <v>7122.614258</v>
      </c>
      <c r="D109">
        <v>4812.54834</v>
      </c>
      <c r="E109">
        <v>3145.0354</v>
      </c>
      <c r="F109">
        <v>1377.688721</v>
      </c>
    </row>
    <row r="110" spans="2:6" ht="12.75">
      <c r="B110">
        <v>13217.996094</v>
      </c>
      <c r="C110">
        <v>7155.686035</v>
      </c>
      <c r="D110">
        <v>4847.892578</v>
      </c>
      <c r="E110">
        <v>3136.198486</v>
      </c>
      <c r="F110">
        <v>1368.404541</v>
      </c>
    </row>
    <row r="111" spans="2:6" ht="12.75">
      <c r="B111">
        <v>13149.286133</v>
      </c>
      <c r="C111">
        <v>7209.443848</v>
      </c>
      <c r="D111">
        <v>4814.747559</v>
      </c>
      <c r="E111">
        <v>3114.125244</v>
      </c>
      <c r="F111">
        <v>1363.120117</v>
      </c>
    </row>
    <row r="112" spans="2:6" ht="12.75">
      <c r="B112">
        <v>13187.871094</v>
      </c>
      <c r="C112">
        <v>7238.122559</v>
      </c>
      <c r="D112">
        <v>4807.308105</v>
      </c>
      <c r="E112">
        <v>3147.867432</v>
      </c>
      <c r="F112">
        <v>1353.577393</v>
      </c>
    </row>
    <row r="113" spans="2:6" ht="12.75">
      <c r="B113">
        <v>13197.823242</v>
      </c>
      <c r="C113">
        <v>7183.754395</v>
      </c>
      <c r="D113">
        <v>4792.73291</v>
      </c>
      <c r="E113">
        <v>3143.467529</v>
      </c>
      <c r="F113">
        <v>1352.2948</v>
      </c>
    </row>
    <row r="114" spans="2:6" ht="12.75">
      <c r="B114">
        <v>13255.81543</v>
      </c>
      <c r="C114">
        <v>7205.548828</v>
      </c>
      <c r="D114">
        <v>4773.076172</v>
      </c>
      <c r="E114">
        <v>3135.265869</v>
      </c>
      <c r="F114">
        <v>1370.347778</v>
      </c>
    </row>
    <row r="115" spans="2:6" ht="12.75">
      <c r="B115">
        <v>13257.574219</v>
      </c>
      <c r="C115">
        <v>7189.541016</v>
      </c>
      <c r="D115">
        <v>4750.54834</v>
      </c>
      <c r="E115">
        <v>3141.476563</v>
      </c>
      <c r="F115">
        <v>1345.66333</v>
      </c>
    </row>
    <row r="116" spans="2:6" ht="12.75">
      <c r="B116">
        <v>13292.698242</v>
      </c>
      <c r="C116">
        <v>7140.687012</v>
      </c>
      <c r="D116">
        <v>4737.215332</v>
      </c>
      <c r="E116">
        <v>3157.203125</v>
      </c>
      <c r="F116">
        <v>1338.614258</v>
      </c>
    </row>
    <row r="117" spans="2:6" ht="12.75">
      <c r="B117">
        <v>13313.944336</v>
      </c>
      <c r="C117">
        <v>7101.835449</v>
      </c>
      <c r="D117">
        <v>4724.236816</v>
      </c>
      <c r="E117">
        <v>3138.702637</v>
      </c>
      <c r="F117">
        <v>1343.177124</v>
      </c>
    </row>
    <row r="118" spans="2:6" ht="12.75">
      <c r="B118">
        <v>13272.481445</v>
      </c>
      <c r="C118">
        <v>7101.231934</v>
      </c>
      <c r="D118">
        <v>4717.291992</v>
      </c>
      <c r="E118">
        <v>3154.40332</v>
      </c>
      <c r="F118">
        <v>1324.489502</v>
      </c>
    </row>
    <row r="119" spans="2:6" ht="12.75">
      <c r="B119">
        <v>13253.819336</v>
      </c>
      <c r="C119">
        <v>7117.852539</v>
      </c>
      <c r="D119">
        <v>4697.18457</v>
      </c>
      <c r="E119">
        <v>3179.773193</v>
      </c>
      <c r="F119">
        <v>1330.581665</v>
      </c>
    </row>
    <row r="120" spans="2:6" ht="12.75">
      <c r="B120">
        <v>13276.297852</v>
      </c>
      <c r="C120">
        <v>7095.990723</v>
      </c>
      <c r="D120">
        <v>4712.416504</v>
      </c>
      <c r="E120">
        <v>3201.481689</v>
      </c>
      <c r="F120">
        <v>1313.689819</v>
      </c>
    </row>
    <row r="121" spans="2:6" ht="12.75">
      <c r="B121">
        <v>13288.165039</v>
      </c>
      <c r="C121">
        <v>7174.343262</v>
      </c>
      <c r="D121">
        <v>4654.491699</v>
      </c>
      <c r="E121">
        <v>3221.205811</v>
      </c>
      <c r="F121">
        <v>1299.928467</v>
      </c>
    </row>
    <row r="122" spans="2:6" ht="12.75">
      <c r="B122">
        <v>13216.50293</v>
      </c>
      <c r="C122">
        <v>7216.350586</v>
      </c>
      <c r="D122">
        <v>4676.693848</v>
      </c>
      <c r="E122">
        <v>3227.009766</v>
      </c>
      <c r="F122">
        <v>1304.69165</v>
      </c>
    </row>
    <row r="123" spans="2:6" ht="12.75">
      <c r="B123">
        <v>13205.1875</v>
      </c>
      <c r="C123">
        <v>7199.809082</v>
      </c>
      <c r="D123">
        <v>4733.280273</v>
      </c>
      <c r="E123">
        <v>3235.129395</v>
      </c>
      <c r="F123">
        <v>1305.208496</v>
      </c>
    </row>
    <row r="124" spans="3:6" ht="12.75">
      <c r="C124">
        <v>7163.226074</v>
      </c>
      <c r="D124">
        <v>4808.255371</v>
      </c>
      <c r="E124">
        <v>3289.983643</v>
      </c>
      <c r="F124">
        <v>1340.410645</v>
      </c>
    </row>
    <row r="125" spans="3:6" ht="12.75">
      <c r="C125">
        <v>7126.438965</v>
      </c>
      <c r="D125">
        <v>4852.413574</v>
      </c>
      <c r="E125">
        <v>3329.32251</v>
      </c>
      <c r="F125">
        <v>1356.775635</v>
      </c>
    </row>
    <row r="126" spans="3:6" ht="12.75">
      <c r="C126">
        <v>7092.324707</v>
      </c>
      <c r="D126">
        <v>4876.815918</v>
      </c>
      <c r="E126">
        <v>3311.038574</v>
      </c>
      <c r="F126">
        <v>1343.154541</v>
      </c>
    </row>
    <row r="127" spans="3:6" ht="12.75">
      <c r="C127">
        <v>7146.092773</v>
      </c>
      <c r="D127">
        <v>4861.558594</v>
      </c>
      <c r="E127">
        <v>3309.920166</v>
      </c>
      <c r="F127">
        <v>1357.828491</v>
      </c>
    </row>
    <row r="128" spans="3:6" ht="12.75">
      <c r="C128">
        <v>7148.322266</v>
      </c>
      <c r="D128">
        <v>4806.913574</v>
      </c>
      <c r="E128">
        <v>3258.387451</v>
      </c>
      <c r="F128">
        <v>1351.727173</v>
      </c>
    </row>
    <row r="129" spans="3:6" ht="12.75">
      <c r="C129">
        <v>7118.364746</v>
      </c>
      <c r="D129">
        <v>4810.692871</v>
      </c>
      <c r="E129">
        <v>3221.837402</v>
      </c>
      <c r="F129">
        <v>1324.841431</v>
      </c>
    </row>
    <row r="130" spans="3:6" ht="12.75">
      <c r="C130">
        <v>7152.31543</v>
      </c>
      <c r="D130">
        <v>4759.208984</v>
      </c>
      <c r="E130">
        <v>3233.434326</v>
      </c>
      <c r="F130">
        <v>1334.866089</v>
      </c>
    </row>
    <row r="131" spans="3:6" ht="12.75">
      <c r="C131">
        <v>7209.262207</v>
      </c>
      <c r="D131">
        <v>4777.979492</v>
      </c>
      <c r="E131">
        <v>3230.316895</v>
      </c>
      <c r="F131">
        <v>1313.141113</v>
      </c>
    </row>
    <row r="132" spans="3:6" ht="12.75">
      <c r="C132">
        <v>7237.365723</v>
      </c>
      <c r="D132">
        <v>4777.979492</v>
      </c>
      <c r="E132">
        <v>3212.237549</v>
      </c>
      <c r="F132">
        <v>1322.45813</v>
      </c>
    </row>
    <row r="133" spans="3:6" ht="12.75">
      <c r="C133">
        <v>7245.977539</v>
      </c>
      <c r="D133">
        <v>4725.691895</v>
      </c>
      <c r="E133">
        <v>3194.352539</v>
      </c>
      <c r="F133">
        <v>1318.342041</v>
      </c>
    </row>
    <row r="134" spans="3:6" ht="12.75">
      <c r="C134">
        <v>7190.670898</v>
      </c>
      <c r="D134">
        <v>4741.976563</v>
      </c>
      <c r="E134">
        <v>3210.228271</v>
      </c>
      <c r="F134">
        <v>1304.01001</v>
      </c>
    </row>
    <row r="135" spans="3:6" ht="12.75">
      <c r="C135">
        <v>7153.570313</v>
      </c>
      <c r="D135">
        <v>4741.844238</v>
      </c>
      <c r="E135">
        <v>3203.371582</v>
      </c>
      <c r="F135">
        <v>1292.944458</v>
      </c>
    </row>
    <row r="136" spans="3:6" ht="12.75">
      <c r="C136">
        <v>7187.472656</v>
      </c>
      <c r="D136">
        <v>4734.69873</v>
      </c>
      <c r="E136">
        <v>3187.834961</v>
      </c>
      <c r="F136">
        <v>1284.633789</v>
      </c>
    </row>
    <row r="137" spans="3:6" ht="12.75">
      <c r="C137">
        <v>7157.002441</v>
      </c>
      <c r="D137">
        <v>4827.801758</v>
      </c>
      <c r="E137">
        <v>3183.395264</v>
      </c>
      <c r="F137">
        <v>1280.102173</v>
      </c>
    </row>
    <row r="138" spans="3:6" ht="12.75">
      <c r="C138">
        <v>7090.990723</v>
      </c>
      <c r="D138">
        <v>4847.614746</v>
      </c>
      <c r="E138">
        <v>3158.495117</v>
      </c>
      <c r="F138">
        <v>1283.565308</v>
      </c>
    </row>
    <row r="139" spans="3:6" ht="12.75">
      <c r="C139">
        <v>7116.140137</v>
      </c>
      <c r="D139">
        <v>4894.751953</v>
      </c>
      <c r="E139">
        <v>3188.100342</v>
      </c>
      <c r="F139">
        <v>1291.171631</v>
      </c>
    </row>
    <row r="140" spans="3:6" ht="12.75">
      <c r="C140">
        <v>7110.835938</v>
      </c>
      <c r="D140">
        <v>4857.371094</v>
      </c>
      <c r="E140">
        <v>3151.249512</v>
      </c>
      <c r="F140">
        <v>1303.974487</v>
      </c>
    </row>
    <row r="141" spans="3:6" ht="12.75">
      <c r="C141">
        <v>7169.0625</v>
      </c>
      <c r="D141">
        <v>4849.027832</v>
      </c>
      <c r="E141">
        <v>3150.27002</v>
      </c>
      <c r="F141">
        <v>1292.685059</v>
      </c>
    </row>
    <row r="142" spans="3:6" ht="12.75">
      <c r="C142">
        <v>7180.458496</v>
      </c>
      <c r="D142">
        <v>4852.747559</v>
      </c>
      <c r="E142">
        <v>3189.214844</v>
      </c>
      <c r="F142">
        <v>1281.785034</v>
      </c>
    </row>
    <row r="143" spans="3:6" ht="12.75">
      <c r="C143">
        <v>7187.14502</v>
      </c>
      <c r="D143">
        <v>4827.926758</v>
      </c>
      <c r="E143">
        <v>3200.787354</v>
      </c>
      <c r="F143">
        <v>1270.247192</v>
      </c>
    </row>
    <row r="144" spans="3:6" ht="12.75">
      <c r="C144">
        <v>7160.713379</v>
      </c>
      <c r="D144">
        <v>4809.70752</v>
      </c>
      <c r="E144">
        <v>3148.385742</v>
      </c>
      <c r="F144">
        <v>1277.769897</v>
      </c>
    </row>
    <row r="145" spans="3:6" ht="12.75">
      <c r="C145">
        <v>7113.445313</v>
      </c>
      <c r="D145">
        <v>4786.13623</v>
      </c>
      <c r="E145">
        <v>3129.600586</v>
      </c>
      <c r="F145">
        <v>1265.584839</v>
      </c>
    </row>
    <row r="146" spans="3:6" ht="12.75">
      <c r="C146">
        <v>7010.00293</v>
      </c>
      <c r="D146">
        <v>4773.647949</v>
      </c>
      <c r="E146">
        <v>3166.686035</v>
      </c>
      <c r="F146">
        <v>1255.944214</v>
      </c>
    </row>
    <row r="147" spans="3:6" ht="12.75">
      <c r="C147">
        <v>6975.382813</v>
      </c>
      <c r="D147">
        <v>4749.691406</v>
      </c>
      <c r="E147">
        <v>3153.427246</v>
      </c>
      <c r="F147">
        <v>1266.210693</v>
      </c>
    </row>
    <row r="148" spans="3:6" ht="12.75">
      <c r="C148">
        <v>6982.917969</v>
      </c>
      <c r="D148">
        <v>4780.168457</v>
      </c>
      <c r="E148">
        <v>3173.784668</v>
      </c>
      <c r="F148">
        <v>1245.875244</v>
      </c>
    </row>
    <row r="149" spans="3:6" ht="12.75">
      <c r="C149">
        <v>7012.224121</v>
      </c>
      <c r="D149">
        <v>4728.737793</v>
      </c>
      <c r="E149">
        <v>3215.459717</v>
      </c>
      <c r="F149">
        <v>1283.268921</v>
      </c>
    </row>
    <row r="150" spans="3:6" ht="12.75">
      <c r="C150">
        <v>7133.521484</v>
      </c>
      <c r="D150">
        <v>4720.534668</v>
      </c>
      <c r="E150">
        <v>3231.308594</v>
      </c>
      <c r="F150">
        <v>1269.390747</v>
      </c>
    </row>
    <row r="151" spans="3:6" ht="12.75">
      <c r="C151">
        <v>7208.942871</v>
      </c>
      <c r="D151">
        <v>4784.122559</v>
      </c>
      <c r="E151">
        <v>3222.907471</v>
      </c>
      <c r="F151">
        <v>1242.013062</v>
      </c>
    </row>
    <row r="152" spans="3:6" ht="12.75">
      <c r="C152">
        <v>7221.05127</v>
      </c>
      <c r="D152">
        <v>4780.449219</v>
      </c>
      <c r="E152">
        <v>3259.116455</v>
      </c>
      <c r="F152">
        <v>1251.581787</v>
      </c>
    </row>
    <row r="153" spans="3:6" ht="12.75">
      <c r="C153">
        <v>7255.203125</v>
      </c>
      <c r="D153">
        <v>4810.05957</v>
      </c>
      <c r="E153">
        <v>3272.499268</v>
      </c>
      <c r="F153">
        <v>1255.82312</v>
      </c>
    </row>
    <row r="154" spans="3:6" ht="12.75">
      <c r="C154">
        <v>7196.981934</v>
      </c>
      <c r="D154">
        <v>4827.04541</v>
      </c>
      <c r="E154">
        <v>3251.655029</v>
      </c>
      <c r="F154">
        <v>1237.559082</v>
      </c>
    </row>
    <row r="155" spans="3:6" ht="12.75">
      <c r="C155">
        <v>7140.54248</v>
      </c>
      <c r="D155">
        <v>4822.246094</v>
      </c>
      <c r="E155">
        <v>3238.8396</v>
      </c>
      <c r="F155">
        <v>1254.624512</v>
      </c>
    </row>
    <row r="156" spans="3:6" ht="12.75">
      <c r="C156">
        <v>7077.169434</v>
      </c>
      <c r="D156">
        <v>4824.133789</v>
      </c>
      <c r="E156">
        <v>3213.619141</v>
      </c>
      <c r="F156">
        <v>1253.891479</v>
      </c>
    </row>
    <row r="157" spans="3:6" ht="12.75">
      <c r="C157">
        <v>7049.171875</v>
      </c>
      <c r="D157">
        <v>4791.355957</v>
      </c>
      <c r="E157">
        <v>3211.552246</v>
      </c>
      <c r="F157">
        <v>1257.060303</v>
      </c>
    </row>
    <row r="158" spans="3:6" ht="12.75">
      <c r="C158">
        <v>7071.496094</v>
      </c>
      <c r="D158">
        <v>4788.256348</v>
      </c>
      <c r="E158">
        <v>3227.831299</v>
      </c>
      <c r="F158">
        <v>1250.519531</v>
      </c>
    </row>
    <row r="159" spans="3:6" ht="12.75">
      <c r="C159">
        <v>7104.762207</v>
      </c>
      <c r="D159">
        <v>4778.123047</v>
      </c>
      <c r="E159">
        <v>3230.695313</v>
      </c>
      <c r="F159">
        <v>1224.299194</v>
      </c>
    </row>
    <row r="160" spans="3:6" ht="12.75">
      <c r="C160">
        <v>7188.395508</v>
      </c>
      <c r="D160">
        <v>4731.42334</v>
      </c>
      <c r="E160">
        <v>3207.867188</v>
      </c>
      <c r="F160">
        <v>1249.916382</v>
      </c>
    </row>
    <row r="161" spans="3:6" ht="12.75">
      <c r="C161">
        <v>7241.963379</v>
      </c>
      <c r="D161">
        <v>4744.083008</v>
      </c>
      <c r="E161">
        <v>3215.993164</v>
      </c>
      <c r="F161">
        <v>1265.088379</v>
      </c>
    </row>
    <row r="162" spans="3:6" ht="12.75">
      <c r="C162">
        <v>7267.976563</v>
      </c>
      <c r="D162">
        <v>4746.266113</v>
      </c>
      <c r="E162">
        <v>3208.465332</v>
      </c>
      <c r="F162">
        <v>1277.532227</v>
      </c>
    </row>
    <row r="163" spans="3:6" ht="12.75">
      <c r="C163">
        <v>7287.941406</v>
      </c>
      <c r="D163">
        <v>4694.31543</v>
      </c>
      <c r="E163">
        <v>3182.465088</v>
      </c>
      <c r="F163">
        <v>1266.536255</v>
      </c>
    </row>
    <row r="164" spans="3:6" ht="12.75">
      <c r="C164">
        <v>7269.446777</v>
      </c>
      <c r="D164">
        <v>4735.976563</v>
      </c>
      <c r="E164">
        <v>3159.958496</v>
      </c>
      <c r="F164">
        <v>1258.528931</v>
      </c>
    </row>
    <row r="165" spans="3:6" ht="12.75">
      <c r="C165">
        <v>7217.363281</v>
      </c>
      <c r="D165">
        <v>4726.212891</v>
      </c>
      <c r="E165">
        <v>3198.220947</v>
      </c>
      <c r="F165">
        <v>1262.424927</v>
      </c>
    </row>
    <row r="166" spans="3:6" ht="12.75">
      <c r="C166">
        <v>7184.169434</v>
      </c>
      <c r="D166">
        <v>4750.15625</v>
      </c>
      <c r="E166">
        <v>3192.210938</v>
      </c>
      <c r="F166">
        <v>1274.614136</v>
      </c>
    </row>
    <row r="167" spans="3:6" ht="12.75">
      <c r="C167">
        <v>7139.060547</v>
      </c>
      <c r="D167">
        <v>4829.396973</v>
      </c>
      <c r="E167">
        <v>3169.501221</v>
      </c>
      <c r="F167">
        <v>1268.305664</v>
      </c>
    </row>
    <row r="168" spans="3:6" ht="12.75">
      <c r="C168">
        <v>7150.714355</v>
      </c>
      <c r="D168">
        <v>4865.59082</v>
      </c>
      <c r="E168">
        <v>3153.562256</v>
      </c>
      <c r="F168">
        <v>1268.50415</v>
      </c>
    </row>
    <row r="169" spans="3:6" ht="12.75">
      <c r="C169">
        <v>7197.685059</v>
      </c>
      <c r="D169">
        <v>4860.456543</v>
      </c>
      <c r="E169">
        <v>3117.767822</v>
      </c>
      <c r="F169">
        <v>1259.683716</v>
      </c>
    </row>
    <row r="170" spans="3:6" ht="12.75">
      <c r="C170">
        <v>7277.750488</v>
      </c>
      <c r="D170">
        <v>4870.30127</v>
      </c>
      <c r="E170">
        <v>3135.588867</v>
      </c>
      <c r="F170">
        <v>1281.318115</v>
      </c>
    </row>
    <row r="171" spans="3:6" ht="12.75">
      <c r="C171">
        <v>7292.554688</v>
      </c>
      <c r="D171">
        <v>4795.855957</v>
      </c>
      <c r="E171">
        <v>3167.792725</v>
      </c>
      <c r="F171">
        <v>1304.807861</v>
      </c>
    </row>
    <row r="172" spans="3:6" ht="12.75">
      <c r="C172">
        <v>7284.302734</v>
      </c>
      <c r="D172">
        <v>4799.834473</v>
      </c>
      <c r="E172">
        <v>3227.619629</v>
      </c>
      <c r="F172">
        <v>1297.183105</v>
      </c>
    </row>
    <row r="173" spans="3:6" ht="12.75">
      <c r="C173">
        <v>7251.787598</v>
      </c>
      <c r="D173">
        <v>4786.362793</v>
      </c>
      <c r="E173">
        <v>3224.829834</v>
      </c>
      <c r="F173">
        <v>1273.329224</v>
      </c>
    </row>
    <row r="174" spans="3:6" ht="12.75">
      <c r="C174">
        <v>7267.919434</v>
      </c>
      <c r="D174">
        <v>4762.368164</v>
      </c>
      <c r="E174">
        <v>3238.401855</v>
      </c>
      <c r="F174">
        <v>1309.550781</v>
      </c>
    </row>
    <row r="175" spans="3:6" ht="12.75">
      <c r="C175">
        <v>7214.257813</v>
      </c>
      <c r="D175">
        <v>4753.812988</v>
      </c>
      <c r="E175">
        <v>3298.039795</v>
      </c>
      <c r="F175">
        <v>1290.221924</v>
      </c>
    </row>
    <row r="176" spans="3:6" ht="12.75">
      <c r="C176">
        <v>7208.647949</v>
      </c>
      <c r="D176">
        <v>4729.65918</v>
      </c>
      <c r="E176">
        <v>3322.657227</v>
      </c>
      <c r="F176">
        <v>1278.740845</v>
      </c>
    </row>
    <row r="177" spans="3:6" ht="12.75">
      <c r="C177">
        <v>7211.097656</v>
      </c>
      <c r="D177">
        <v>4739.60791</v>
      </c>
      <c r="E177">
        <v>3310.339844</v>
      </c>
      <c r="F177">
        <v>1270.753906</v>
      </c>
    </row>
    <row r="178" spans="3:6" ht="12.75">
      <c r="C178">
        <v>7173.794922</v>
      </c>
      <c r="D178">
        <v>4759.35791</v>
      </c>
      <c r="E178">
        <v>3324.759033</v>
      </c>
      <c r="F178">
        <v>1276.30957</v>
      </c>
    </row>
    <row r="179" spans="3:6" ht="12.75">
      <c r="C179">
        <v>7220.008789</v>
      </c>
      <c r="D179">
        <v>4757.237793</v>
      </c>
      <c r="E179">
        <v>3295.185547</v>
      </c>
      <c r="F179">
        <v>1275.78418</v>
      </c>
    </row>
    <row r="180" spans="3:6" ht="12.75">
      <c r="C180">
        <v>7236.715332</v>
      </c>
      <c r="D180">
        <v>4737.661133</v>
      </c>
      <c r="E180">
        <v>3278.940186</v>
      </c>
      <c r="F180">
        <v>1270.747314</v>
      </c>
    </row>
    <row r="181" spans="3:6" ht="12.75">
      <c r="C181">
        <v>7269.355957</v>
      </c>
      <c r="D181">
        <v>4742.432617</v>
      </c>
      <c r="E181">
        <v>3268.898193</v>
      </c>
      <c r="F181">
        <v>1254.227661</v>
      </c>
    </row>
    <row r="182" spans="3:6" ht="12.75">
      <c r="C182">
        <v>7246.174316</v>
      </c>
      <c r="D182">
        <v>4775.474121</v>
      </c>
      <c r="E182">
        <v>3343.275635</v>
      </c>
      <c r="F182">
        <v>1247.542725</v>
      </c>
    </row>
    <row r="183" spans="3:6" ht="12.75">
      <c r="C183">
        <v>7214.400391</v>
      </c>
      <c r="D183">
        <v>4842.004883</v>
      </c>
      <c r="E183">
        <v>3387.378418</v>
      </c>
      <c r="F183">
        <v>1249.854126</v>
      </c>
    </row>
    <row r="184" spans="3:6" ht="12.75">
      <c r="C184">
        <v>7186.498535</v>
      </c>
      <c r="D184">
        <v>4858.929688</v>
      </c>
      <c r="E184">
        <v>3448.543213</v>
      </c>
      <c r="F184">
        <v>1271.218628</v>
      </c>
    </row>
    <row r="185" spans="3:6" ht="12.75">
      <c r="C185">
        <v>7188.857422</v>
      </c>
      <c r="D185">
        <v>4871.753418</v>
      </c>
      <c r="E185">
        <v>3438.23877</v>
      </c>
      <c r="F185">
        <v>1264.560669</v>
      </c>
    </row>
    <row r="186" spans="3:6" ht="12.75">
      <c r="C186">
        <v>7196.130371</v>
      </c>
      <c r="D186">
        <v>4823.213867</v>
      </c>
      <c r="E186">
        <v>3403.864014</v>
      </c>
      <c r="F186">
        <v>1259.726196</v>
      </c>
    </row>
    <row r="187" spans="3:6" ht="12.75">
      <c r="C187">
        <v>7171.919922</v>
      </c>
      <c r="D187">
        <v>4810.852539</v>
      </c>
      <c r="E187">
        <v>3393.023682</v>
      </c>
      <c r="F187">
        <v>1235.075073</v>
      </c>
    </row>
    <row r="188" spans="3:6" ht="12.75">
      <c r="C188">
        <v>7200.521484</v>
      </c>
      <c r="D188">
        <v>4803.717773</v>
      </c>
      <c r="E188">
        <v>3373.345703</v>
      </c>
      <c r="F188">
        <v>1243.837646</v>
      </c>
    </row>
    <row r="189" spans="3:6" ht="12.75">
      <c r="C189">
        <v>7260.318848</v>
      </c>
      <c r="D189">
        <v>4819.349121</v>
      </c>
      <c r="E189">
        <v>3341.976074</v>
      </c>
      <c r="F189">
        <v>1255.333862</v>
      </c>
    </row>
    <row r="190" spans="3:6" ht="12.75">
      <c r="C190">
        <v>7268.996582</v>
      </c>
      <c r="D190">
        <v>4806.025391</v>
      </c>
      <c r="E190">
        <v>3299.505371</v>
      </c>
      <c r="F190">
        <v>1278.517456</v>
      </c>
    </row>
    <row r="191" spans="3:6" ht="12.75">
      <c r="C191">
        <v>7267.756836</v>
      </c>
      <c r="D191">
        <v>4831.001953</v>
      </c>
      <c r="E191">
        <v>3264.317139</v>
      </c>
      <c r="F191">
        <v>1269.946045</v>
      </c>
    </row>
    <row r="192" spans="3:6" ht="12.75">
      <c r="C192">
        <v>7245.164551</v>
      </c>
      <c r="D192">
        <v>4795.730469</v>
      </c>
      <c r="E192">
        <v>3250.029053</v>
      </c>
      <c r="F192">
        <v>1292.464966</v>
      </c>
    </row>
    <row r="193" spans="3:6" ht="12.75">
      <c r="C193">
        <v>7200.513184</v>
      </c>
      <c r="D193">
        <v>4728.961914</v>
      </c>
      <c r="E193">
        <v>3233.836426</v>
      </c>
      <c r="F193">
        <v>1326.330811</v>
      </c>
    </row>
    <row r="194" spans="3:6" ht="12.75">
      <c r="C194">
        <v>7120.874023</v>
      </c>
      <c r="D194">
        <v>4750.127441</v>
      </c>
      <c r="E194">
        <v>3193.155029</v>
      </c>
      <c r="F194">
        <v>1296.266602</v>
      </c>
    </row>
    <row r="195" spans="3:6" ht="12.75">
      <c r="C195">
        <v>7118.328613</v>
      </c>
      <c r="D195">
        <v>4714.528809</v>
      </c>
      <c r="E195">
        <v>3213.771484</v>
      </c>
      <c r="F195">
        <v>1290.698853</v>
      </c>
    </row>
    <row r="196" spans="3:6" ht="12.75">
      <c r="C196">
        <v>7101.186035</v>
      </c>
      <c r="D196">
        <v>4690.266602</v>
      </c>
      <c r="E196">
        <v>3202.79248</v>
      </c>
      <c r="F196">
        <v>1285.18457</v>
      </c>
    </row>
    <row r="197" spans="3:6" ht="12.75">
      <c r="C197">
        <v>7066.45459</v>
      </c>
      <c r="D197">
        <v>4738.70752</v>
      </c>
      <c r="E197">
        <v>3242.762207</v>
      </c>
      <c r="F197">
        <v>1267.713867</v>
      </c>
    </row>
    <row r="198" spans="3:6" ht="12.75">
      <c r="C198">
        <v>7166.469238</v>
      </c>
      <c r="D198">
        <v>4772.505371</v>
      </c>
      <c r="E198">
        <v>3224.175293</v>
      </c>
      <c r="F198">
        <v>1279.217407</v>
      </c>
    </row>
    <row r="199" spans="3:6" ht="12.75">
      <c r="C199">
        <v>7169.637695</v>
      </c>
      <c r="D199">
        <v>4771.27002</v>
      </c>
      <c r="E199">
        <v>3247.001953</v>
      </c>
      <c r="F199">
        <v>1279.398315</v>
      </c>
    </row>
    <row r="200" spans="3:6" ht="12.75">
      <c r="C200">
        <v>7224.833008</v>
      </c>
      <c r="D200">
        <v>4787.146973</v>
      </c>
      <c r="E200">
        <v>3269.545898</v>
      </c>
      <c r="F200">
        <v>1263.982422</v>
      </c>
    </row>
    <row r="201" spans="3:6" ht="12.75">
      <c r="C201">
        <v>7205.855469</v>
      </c>
      <c r="D201">
        <v>4800.19873</v>
      </c>
      <c r="E201">
        <v>3272.446777</v>
      </c>
      <c r="F201">
        <v>1275.728882</v>
      </c>
    </row>
    <row r="202" spans="3:6" ht="12.75">
      <c r="C202">
        <v>7133.845703</v>
      </c>
      <c r="D202">
        <v>4781.849609</v>
      </c>
      <c r="E202">
        <v>3255.726074</v>
      </c>
      <c r="F202">
        <v>1270.208984</v>
      </c>
    </row>
    <row r="203" spans="3:6" ht="12.75">
      <c r="C203">
        <v>7117.652832</v>
      </c>
      <c r="D203">
        <v>4753.130371</v>
      </c>
      <c r="E203">
        <v>3261.938721</v>
      </c>
      <c r="F203">
        <v>1288.245728</v>
      </c>
    </row>
    <row r="204" spans="3:6" ht="12.75">
      <c r="C204">
        <v>7128.665039</v>
      </c>
      <c r="D204">
        <v>4758.271973</v>
      </c>
      <c r="E204">
        <v>3249.114014</v>
      </c>
      <c r="F204">
        <v>1275.745605</v>
      </c>
    </row>
    <row r="205" spans="3:6" ht="12.75">
      <c r="C205">
        <v>7043.795898</v>
      </c>
      <c r="D205">
        <v>4776.465332</v>
      </c>
      <c r="E205">
        <v>3205.432373</v>
      </c>
      <c r="F205">
        <v>1267.615967</v>
      </c>
    </row>
    <row r="206" spans="3:6" ht="12.75">
      <c r="C206">
        <v>7024.982422</v>
      </c>
      <c r="D206">
        <v>4758.342285</v>
      </c>
      <c r="E206">
        <v>3216.877686</v>
      </c>
      <c r="F206">
        <v>1295.843262</v>
      </c>
    </row>
    <row r="207" spans="3:6" ht="12.75">
      <c r="C207">
        <v>7079.756836</v>
      </c>
      <c r="D207">
        <v>4749.935547</v>
      </c>
      <c r="E207">
        <v>3215.858398</v>
      </c>
      <c r="F207">
        <v>1269.758179</v>
      </c>
    </row>
    <row r="208" spans="3:6" ht="12.75">
      <c r="C208">
        <v>7177.986816</v>
      </c>
      <c r="D208">
        <v>4749.645508</v>
      </c>
      <c r="E208">
        <v>3245.44043</v>
      </c>
      <c r="F208">
        <v>1256.599731</v>
      </c>
    </row>
    <row r="209" spans="3:6" ht="12.75">
      <c r="C209">
        <v>7191.30957</v>
      </c>
      <c r="D209">
        <v>4703.560059</v>
      </c>
      <c r="E209">
        <v>3202.570801</v>
      </c>
      <c r="F209">
        <v>1275.307007</v>
      </c>
    </row>
    <row r="210" spans="3:6" ht="12.75">
      <c r="C210">
        <v>7199.196289</v>
      </c>
      <c r="D210">
        <v>4720.782715</v>
      </c>
      <c r="E210">
        <v>3221.672607</v>
      </c>
      <c r="F210">
        <v>1256.611694</v>
      </c>
    </row>
    <row r="211" spans="3:6" ht="12.75">
      <c r="C211">
        <v>7140.774414</v>
      </c>
      <c r="D211">
        <v>4735.645996</v>
      </c>
      <c r="E211">
        <v>3180.482666</v>
      </c>
      <c r="F211">
        <v>1260.50293</v>
      </c>
    </row>
    <row r="212" spans="3:6" ht="12.75">
      <c r="C212">
        <v>7079.921875</v>
      </c>
      <c r="D212">
        <v>4782.297363</v>
      </c>
      <c r="E212">
        <v>3156.233643</v>
      </c>
      <c r="F212">
        <v>1287.938965</v>
      </c>
    </row>
    <row r="213" spans="3:6" ht="12.75">
      <c r="C213">
        <v>7113.671387</v>
      </c>
      <c r="D213">
        <v>4807.086914</v>
      </c>
      <c r="E213">
        <v>3168.577148</v>
      </c>
      <c r="F213">
        <v>1267.189819</v>
      </c>
    </row>
    <row r="214" spans="3:6" ht="12.75">
      <c r="C214">
        <v>7108.602051</v>
      </c>
      <c r="D214">
        <v>4816.104492</v>
      </c>
      <c r="E214">
        <v>3132.23999</v>
      </c>
      <c r="F214">
        <v>1280.467285</v>
      </c>
    </row>
    <row r="215" spans="3:6" ht="12.75">
      <c r="C215">
        <v>7088.858398</v>
      </c>
      <c r="D215">
        <v>4830.530762</v>
      </c>
      <c r="E215">
        <v>3129.318359</v>
      </c>
      <c r="F215">
        <v>1262.782959</v>
      </c>
    </row>
    <row r="216" spans="3:6" ht="12.75">
      <c r="C216">
        <v>7077.979492</v>
      </c>
      <c r="D216">
        <v>4815.656738</v>
      </c>
      <c r="E216">
        <v>3133.236084</v>
      </c>
      <c r="F216">
        <v>1280.206787</v>
      </c>
    </row>
    <row r="217" spans="3:6" ht="12.75">
      <c r="C217">
        <v>7051.099609</v>
      </c>
      <c r="D217">
        <v>4785.733398</v>
      </c>
      <c r="E217">
        <v>3169.772217</v>
      </c>
      <c r="F217">
        <v>1285.618896</v>
      </c>
    </row>
    <row r="218" spans="3:6" ht="12.75">
      <c r="C218">
        <v>7195.26123</v>
      </c>
      <c r="D218">
        <v>4781.763672</v>
      </c>
      <c r="E218">
        <v>3167.852783</v>
      </c>
      <c r="F218">
        <v>1258.037598</v>
      </c>
    </row>
    <row r="219" spans="3:6" ht="12.75">
      <c r="C219">
        <v>7265.617676</v>
      </c>
      <c r="D219">
        <v>4754.169434</v>
      </c>
      <c r="E219">
        <v>3141.636475</v>
      </c>
      <c r="F219">
        <v>1278.357056</v>
      </c>
    </row>
    <row r="220" spans="3:6" ht="12.75">
      <c r="C220">
        <v>7276.258789</v>
      </c>
      <c r="D220">
        <v>4761.226563</v>
      </c>
      <c r="E220">
        <v>3135.694824</v>
      </c>
      <c r="F220">
        <v>1279.758301</v>
      </c>
    </row>
    <row r="221" spans="3:6" ht="12.75">
      <c r="C221">
        <v>7270.281738</v>
      </c>
      <c r="D221">
        <v>4747.043457</v>
      </c>
      <c r="E221">
        <v>3127.900635</v>
      </c>
      <c r="F221">
        <v>1271.673218</v>
      </c>
    </row>
    <row r="222" spans="3:6" ht="12.75">
      <c r="C222">
        <v>7230.126953</v>
      </c>
      <c r="D222">
        <v>4770.145996</v>
      </c>
      <c r="E222">
        <v>3125.695801</v>
      </c>
      <c r="F222">
        <v>1298.793213</v>
      </c>
    </row>
    <row r="223" spans="3:6" ht="12.75">
      <c r="C223">
        <v>7183.593262</v>
      </c>
      <c r="D223">
        <v>4734.295898</v>
      </c>
      <c r="E223">
        <v>3162.010742</v>
      </c>
      <c r="F223">
        <v>1314.289063</v>
      </c>
    </row>
    <row r="224" spans="3:6" ht="12.75">
      <c r="C224">
        <v>7176.135254</v>
      </c>
      <c r="D224">
        <v>4705.766602</v>
      </c>
      <c r="E224">
        <v>3181.714844</v>
      </c>
      <c r="F224">
        <v>1333.73645</v>
      </c>
    </row>
    <row r="225" spans="3:6" ht="12.75">
      <c r="C225">
        <v>7142.562988</v>
      </c>
      <c r="D225">
        <v>4681.505859</v>
      </c>
      <c r="E225">
        <v>3203.492676</v>
      </c>
      <c r="F225">
        <v>1333.096558</v>
      </c>
    </row>
    <row r="226" spans="3:6" ht="12.75">
      <c r="C226">
        <v>7073.307617</v>
      </c>
      <c r="D226">
        <v>4664.116211</v>
      </c>
      <c r="E226">
        <v>3201.872559</v>
      </c>
      <c r="F226">
        <v>1303.235962</v>
      </c>
    </row>
    <row r="227" spans="3:6" ht="12.75">
      <c r="C227">
        <v>7035.216797</v>
      </c>
      <c r="D227">
        <v>4761.939453</v>
      </c>
      <c r="E227">
        <v>3167.677734</v>
      </c>
      <c r="F227">
        <v>1318.015747</v>
      </c>
    </row>
    <row r="228" spans="3:6" ht="12.75">
      <c r="C228">
        <v>7081.924316</v>
      </c>
      <c r="D228">
        <v>4835.886719</v>
      </c>
      <c r="E228">
        <v>3168.486572</v>
      </c>
      <c r="F228">
        <v>1325.630371</v>
      </c>
    </row>
    <row r="229" spans="3:6" ht="12.75">
      <c r="C229">
        <v>7193.108398</v>
      </c>
      <c r="D229">
        <v>4828.261719</v>
      </c>
      <c r="E229">
        <v>3199.981445</v>
      </c>
      <c r="F229">
        <v>1304.747925</v>
      </c>
    </row>
    <row r="230" spans="3:6" ht="12.75">
      <c r="C230">
        <v>7224.287598</v>
      </c>
      <c r="D230">
        <v>4831.795898</v>
      </c>
      <c r="E230">
        <v>3180.392822</v>
      </c>
      <c r="F230">
        <v>1315.616577</v>
      </c>
    </row>
    <row r="231" spans="3:6" ht="12.75">
      <c r="C231">
        <v>7258.420898</v>
      </c>
      <c r="D231">
        <v>4817.996094</v>
      </c>
      <c r="E231">
        <v>3181.672363</v>
      </c>
      <c r="F231">
        <v>1294.391235</v>
      </c>
    </row>
    <row r="232" spans="3:6" ht="12.75">
      <c r="C232">
        <v>7236.008789</v>
      </c>
      <c r="D232">
        <v>4813.643555</v>
      </c>
      <c r="E232">
        <v>3186.84375</v>
      </c>
      <c r="F232">
        <v>1303.981934</v>
      </c>
    </row>
    <row r="233" spans="3:6" ht="12.75">
      <c r="C233">
        <v>7158.586914</v>
      </c>
      <c r="D233">
        <v>4794.913574</v>
      </c>
      <c r="E233">
        <v>3264.380615</v>
      </c>
      <c r="F233">
        <v>1308.594116</v>
      </c>
    </row>
    <row r="234" spans="3:6" ht="12.75">
      <c r="C234">
        <v>7164.026855</v>
      </c>
      <c r="D234">
        <v>4772.569824</v>
      </c>
      <c r="E234">
        <v>3290.703125</v>
      </c>
      <c r="F234">
        <v>1291.566528</v>
      </c>
    </row>
    <row r="235" spans="3:6" ht="12.75">
      <c r="C235">
        <v>7126.274414</v>
      </c>
      <c r="D235">
        <v>4728.97998</v>
      </c>
      <c r="E235">
        <v>3305.339844</v>
      </c>
      <c r="F235">
        <v>1299.560303</v>
      </c>
    </row>
    <row r="236" spans="3:6" ht="12.75">
      <c r="C236">
        <v>7093.490234</v>
      </c>
      <c r="D236">
        <v>4715.3125</v>
      </c>
      <c r="E236">
        <v>3247.566406</v>
      </c>
      <c r="F236">
        <v>1280.580933</v>
      </c>
    </row>
    <row r="237" spans="3:6" ht="12.75">
      <c r="C237">
        <v>7083.703613</v>
      </c>
      <c r="D237">
        <v>4770.739258</v>
      </c>
      <c r="E237">
        <v>3250.857666</v>
      </c>
      <c r="F237">
        <v>1285.908325</v>
      </c>
    </row>
    <row r="238" spans="3:6" ht="12.75">
      <c r="C238">
        <v>7108.847656</v>
      </c>
      <c r="D238">
        <v>4768.835449</v>
      </c>
      <c r="E238">
        <v>3249.099854</v>
      </c>
      <c r="F238">
        <v>1282.990479</v>
      </c>
    </row>
    <row r="239" spans="3:6" ht="12.75">
      <c r="C239">
        <v>7185.347656</v>
      </c>
      <c r="E239">
        <v>3218.356934</v>
      </c>
      <c r="F239">
        <v>1265.947388</v>
      </c>
    </row>
    <row r="240" spans="3:6" ht="12.75">
      <c r="C240">
        <v>7191.299805</v>
      </c>
      <c r="E240">
        <v>3194.349854</v>
      </c>
      <c r="F240">
        <v>1291.745483</v>
      </c>
    </row>
    <row r="241" spans="3:6" ht="12.75">
      <c r="C241">
        <v>7180.650391</v>
      </c>
      <c r="E241">
        <v>3169.881836</v>
      </c>
      <c r="F241">
        <v>1294.169312</v>
      </c>
    </row>
    <row r="242" spans="3:6" ht="12.75">
      <c r="C242">
        <v>7174.317871</v>
      </c>
      <c r="E242">
        <v>3162.38916</v>
      </c>
      <c r="F242">
        <v>1276.708252</v>
      </c>
    </row>
    <row r="243" spans="3:6" ht="12.75">
      <c r="C243">
        <v>7213.845215</v>
      </c>
      <c r="E243">
        <v>3208.736328</v>
      </c>
      <c r="F243">
        <v>1286.62207</v>
      </c>
    </row>
    <row r="244" spans="3:6" ht="12.75">
      <c r="C244">
        <v>7180.396484</v>
      </c>
      <c r="E244">
        <v>3161.585205</v>
      </c>
      <c r="F244">
        <v>1294.991943</v>
      </c>
    </row>
    <row r="245" spans="3:6" ht="12.75">
      <c r="C245">
        <v>7122.050293</v>
      </c>
      <c r="F245">
        <v>1247.870972</v>
      </c>
    </row>
    <row r="246" ht="12.75">
      <c r="F246">
        <v>1255.542114</v>
      </c>
    </row>
    <row r="252" spans="1:6" ht="12.75">
      <c r="A252" s="41" t="s">
        <v>135</v>
      </c>
      <c r="B252" s="57">
        <f>AVERAGE(B3:B123)</f>
        <v>13464.602458388426</v>
      </c>
      <c r="C252" s="57">
        <f>AVERAGE(C3:C245)</f>
        <v>7203.6515580946525</v>
      </c>
      <c r="D252" s="57">
        <f>AVERAGE(D3:D238)</f>
        <v>4779.318684233051</v>
      </c>
      <c r="E252" s="57">
        <f>AVERAGE(E3:E244)</f>
        <v>3210.4980418636355</v>
      </c>
      <c r="F252" s="57">
        <f>AVERAGE(F3:F246)</f>
        <v>1284.387172012295</v>
      </c>
    </row>
    <row r="253" spans="1:6" ht="12.75">
      <c r="A253" s="41" t="s">
        <v>141</v>
      </c>
      <c r="B253" s="50" t="s">
        <v>89</v>
      </c>
      <c r="C253" s="50" t="s">
        <v>90</v>
      </c>
      <c r="D253" s="50" t="s">
        <v>91</v>
      </c>
      <c r="E253" s="50" t="s">
        <v>92</v>
      </c>
      <c r="F253" s="50" t="s">
        <v>93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1155"/>
  <sheetViews>
    <sheetView workbookViewId="0" topLeftCell="A1">
      <pane ySplit="16" topLeftCell="BM10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bestFit="1" customWidth="1"/>
    <col min="2" max="2" width="12.57421875" style="0" bestFit="1" customWidth="1"/>
    <col min="4" max="4" width="10.7109375" style="0" bestFit="1" customWidth="1"/>
    <col min="6" max="6" width="9.421875" style="0" bestFit="1" customWidth="1"/>
    <col min="7" max="7" width="12.57421875" style="0" bestFit="1" customWidth="1"/>
    <col min="9" max="9" width="10.7109375" style="0" bestFit="1" customWidth="1"/>
    <col min="11" max="11" width="9.421875" style="0" bestFit="1" customWidth="1"/>
    <col min="12" max="12" width="12.57421875" style="0" bestFit="1" customWidth="1"/>
    <col min="14" max="14" width="10.7109375" style="0" bestFit="1" customWidth="1"/>
    <col min="16" max="16" width="9.421875" style="0" bestFit="1" customWidth="1"/>
    <col min="17" max="17" width="12.57421875" style="0" bestFit="1" customWidth="1"/>
    <col min="19" max="19" width="10.7109375" style="0" bestFit="1" customWidth="1"/>
    <col min="21" max="21" width="9.421875" style="0" bestFit="1" customWidth="1"/>
    <col min="22" max="22" width="12.57421875" style="0" bestFit="1" customWidth="1"/>
    <col min="24" max="24" width="10.7109375" style="0" bestFit="1" customWidth="1"/>
    <col min="26" max="26" width="9.421875" style="0" bestFit="1" customWidth="1"/>
    <col min="27" max="27" width="12.57421875" style="0" bestFit="1" customWidth="1"/>
    <col min="29" max="29" width="10.7109375" style="0" bestFit="1" customWidth="1"/>
  </cols>
  <sheetData>
    <row r="2" spans="1:29" ht="12.75">
      <c r="A2" s="78" t="s">
        <v>142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4" spans="1:29" ht="12.75">
      <c r="A4" s="78" t="s">
        <v>89</v>
      </c>
      <c r="B4" s="78"/>
      <c r="C4" s="78"/>
      <c r="D4" s="78"/>
      <c r="F4" s="78" t="s">
        <v>90</v>
      </c>
      <c r="G4" s="78"/>
      <c r="H4" s="78"/>
      <c r="I4" s="78"/>
      <c r="K4" s="78" t="s">
        <v>91</v>
      </c>
      <c r="L4" s="78"/>
      <c r="M4" s="78"/>
      <c r="N4" s="78"/>
      <c r="P4" s="78" t="s">
        <v>92</v>
      </c>
      <c r="Q4" s="78"/>
      <c r="R4" s="78"/>
      <c r="S4" s="78"/>
      <c r="U4" s="78" t="s">
        <v>93</v>
      </c>
      <c r="V4" s="78"/>
      <c r="W4" s="78"/>
      <c r="X4" s="78"/>
      <c r="Z4" s="78" t="s">
        <v>143</v>
      </c>
      <c r="AA4" s="78"/>
      <c r="AB4" s="78"/>
      <c r="AC4" s="78"/>
    </row>
    <row r="5" spans="1:26" ht="12.75">
      <c r="A5" t="s">
        <v>0</v>
      </c>
      <c r="F5" t="s">
        <v>0</v>
      </c>
      <c r="K5" t="s">
        <v>0</v>
      </c>
      <c r="P5" t="s">
        <v>0</v>
      </c>
      <c r="U5" t="s">
        <v>0</v>
      </c>
      <c r="Z5" t="s">
        <v>0</v>
      </c>
    </row>
    <row r="7" spans="1:26" ht="12.75">
      <c r="A7" t="s">
        <v>1</v>
      </c>
      <c r="F7" t="s">
        <v>1</v>
      </c>
      <c r="K7" t="s">
        <v>1</v>
      </c>
      <c r="P7" t="s">
        <v>1</v>
      </c>
      <c r="U7" t="s">
        <v>1</v>
      </c>
      <c r="Z7" t="s">
        <v>1</v>
      </c>
    </row>
    <row r="8" spans="1:26" ht="12.75">
      <c r="A8" t="s">
        <v>2</v>
      </c>
      <c r="F8" t="s">
        <v>2</v>
      </c>
      <c r="K8" t="s">
        <v>2</v>
      </c>
      <c r="P8" t="s">
        <v>2</v>
      </c>
      <c r="U8" t="s">
        <v>2</v>
      </c>
      <c r="Z8" t="s">
        <v>2</v>
      </c>
    </row>
    <row r="9" spans="1:26" ht="12.75">
      <c r="A9" t="s">
        <v>3</v>
      </c>
      <c r="F9" t="s">
        <v>3</v>
      </c>
      <c r="K9" t="s">
        <v>3</v>
      </c>
      <c r="P9" t="s">
        <v>3</v>
      </c>
      <c r="U9" t="s">
        <v>3</v>
      </c>
      <c r="Z9" t="s">
        <v>3</v>
      </c>
    </row>
    <row r="10" spans="1:26" ht="12.75">
      <c r="A10" t="s">
        <v>4</v>
      </c>
      <c r="F10" t="s">
        <v>4</v>
      </c>
      <c r="K10" t="s">
        <v>4</v>
      </c>
      <c r="P10" t="s">
        <v>4</v>
      </c>
      <c r="U10" t="s">
        <v>4</v>
      </c>
      <c r="Z10" t="s">
        <v>4</v>
      </c>
    </row>
    <row r="12" spans="1:26" ht="12.75">
      <c r="A12" t="s">
        <v>5</v>
      </c>
      <c r="F12" t="s">
        <v>12</v>
      </c>
      <c r="K12" t="s">
        <v>13</v>
      </c>
      <c r="P12" t="s">
        <v>14</v>
      </c>
      <c r="U12" t="s">
        <v>15</v>
      </c>
      <c r="Z12" t="s">
        <v>16</v>
      </c>
    </row>
    <row r="13" spans="1:26" ht="12.75">
      <c r="A13" t="s">
        <v>6</v>
      </c>
      <c r="F13" t="s">
        <v>6</v>
      </c>
      <c r="K13" t="s">
        <v>6</v>
      </c>
      <c r="P13" t="s">
        <v>6</v>
      </c>
      <c r="U13" t="s">
        <v>6</v>
      </c>
      <c r="Z13" t="s">
        <v>6</v>
      </c>
    </row>
    <row r="14" spans="1:26" ht="12.75">
      <c r="A14" t="s">
        <v>7</v>
      </c>
      <c r="F14" t="s">
        <v>7</v>
      </c>
      <c r="K14" t="s">
        <v>7</v>
      </c>
      <c r="P14" t="s">
        <v>7</v>
      </c>
      <c r="U14" t="s">
        <v>7</v>
      </c>
      <c r="Z14" t="s">
        <v>7</v>
      </c>
    </row>
    <row r="16" spans="1:29" ht="12.75">
      <c r="A16" t="s">
        <v>8</v>
      </c>
      <c r="B16" t="s">
        <v>9</v>
      </c>
      <c r="C16" t="s">
        <v>10</v>
      </c>
      <c r="D16" t="s">
        <v>11</v>
      </c>
      <c r="F16" t="s">
        <v>8</v>
      </c>
      <c r="G16" t="s">
        <v>9</v>
      </c>
      <c r="H16" t="s">
        <v>10</v>
      </c>
      <c r="I16" t="s">
        <v>11</v>
      </c>
      <c r="K16" t="s">
        <v>8</v>
      </c>
      <c r="L16" t="s">
        <v>9</v>
      </c>
      <c r="M16" t="s">
        <v>10</v>
      </c>
      <c r="N16" t="s">
        <v>11</v>
      </c>
      <c r="P16" t="s">
        <v>8</v>
      </c>
      <c r="Q16" t="s">
        <v>9</v>
      </c>
      <c r="R16" t="s">
        <v>10</v>
      </c>
      <c r="S16" t="s">
        <v>11</v>
      </c>
      <c r="U16" t="s">
        <v>8</v>
      </c>
      <c r="V16" t="s">
        <v>9</v>
      </c>
      <c r="W16" t="s">
        <v>10</v>
      </c>
      <c r="X16" t="s">
        <v>11</v>
      </c>
      <c r="Z16" t="s">
        <v>8</v>
      </c>
      <c r="AA16" t="s">
        <v>9</v>
      </c>
      <c r="AB16" t="s">
        <v>10</v>
      </c>
      <c r="AC16" t="s">
        <v>11</v>
      </c>
    </row>
    <row r="17" spans="1:29" ht="12.75">
      <c r="A17">
        <v>0</v>
      </c>
      <c r="B17">
        <v>7677</v>
      </c>
      <c r="C17">
        <v>51.9</v>
      </c>
      <c r="D17">
        <v>48.15</v>
      </c>
      <c r="F17">
        <v>0</v>
      </c>
      <c r="G17">
        <v>6483</v>
      </c>
      <c r="H17">
        <v>24.58</v>
      </c>
      <c r="I17">
        <v>27</v>
      </c>
      <c r="K17">
        <v>0</v>
      </c>
      <c r="L17">
        <v>5710</v>
      </c>
      <c r="M17">
        <v>14.54</v>
      </c>
      <c r="N17">
        <v>18.13</v>
      </c>
      <c r="P17">
        <v>0</v>
      </c>
      <c r="Q17">
        <v>4949</v>
      </c>
      <c r="R17">
        <v>7.501</v>
      </c>
      <c r="S17">
        <v>10.79</v>
      </c>
      <c r="U17">
        <v>0</v>
      </c>
      <c r="V17">
        <v>1931</v>
      </c>
      <c r="W17">
        <v>0.207</v>
      </c>
      <c r="X17">
        <v>0.762</v>
      </c>
      <c r="Z17">
        <v>0</v>
      </c>
      <c r="AA17">
        <v>5471</v>
      </c>
      <c r="AB17">
        <v>40.79</v>
      </c>
      <c r="AC17">
        <v>53.1</v>
      </c>
    </row>
    <row r="18" spans="1:29" ht="12.75">
      <c r="A18">
        <v>0.1</v>
      </c>
      <c r="B18">
        <v>7669</v>
      </c>
      <c r="C18">
        <v>51.71</v>
      </c>
      <c r="D18">
        <v>48.01</v>
      </c>
      <c r="F18">
        <v>0.1</v>
      </c>
      <c r="G18">
        <v>6495</v>
      </c>
      <c r="H18">
        <v>24.55</v>
      </c>
      <c r="I18">
        <v>26.92</v>
      </c>
      <c r="K18">
        <v>0.1</v>
      </c>
      <c r="L18">
        <v>5709</v>
      </c>
      <c r="M18">
        <v>14.51</v>
      </c>
      <c r="N18">
        <v>18.09</v>
      </c>
      <c r="P18">
        <v>0.1</v>
      </c>
      <c r="Q18">
        <v>4942</v>
      </c>
      <c r="R18">
        <v>7.447</v>
      </c>
      <c r="S18">
        <v>10.73</v>
      </c>
      <c r="U18">
        <v>0.1</v>
      </c>
      <c r="V18">
        <v>1957</v>
      </c>
      <c r="W18">
        <v>0.201</v>
      </c>
      <c r="X18">
        <v>0.732</v>
      </c>
      <c r="Z18">
        <v>0.1</v>
      </c>
      <c r="AA18">
        <v>5476</v>
      </c>
      <c r="AB18">
        <v>40.9</v>
      </c>
      <c r="AC18">
        <v>53.18</v>
      </c>
    </row>
    <row r="19" spans="1:29" ht="12.75">
      <c r="A19">
        <v>0.2</v>
      </c>
      <c r="B19">
        <v>7657</v>
      </c>
      <c r="C19">
        <v>51.33</v>
      </c>
      <c r="D19">
        <v>47.74</v>
      </c>
      <c r="F19">
        <v>0.2</v>
      </c>
      <c r="G19">
        <v>6504</v>
      </c>
      <c r="H19">
        <v>24.41</v>
      </c>
      <c r="I19">
        <v>26.72</v>
      </c>
      <c r="K19">
        <v>0.2</v>
      </c>
      <c r="L19">
        <v>5708</v>
      </c>
      <c r="M19">
        <v>14.46</v>
      </c>
      <c r="N19">
        <v>18.04</v>
      </c>
      <c r="P19">
        <v>0.2</v>
      </c>
      <c r="Q19">
        <v>4942</v>
      </c>
      <c r="R19">
        <v>7.412</v>
      </c>
      <c r="S19">
        <v>10.68</v>
      </c>
      <c r="U19">
        <v>0.2</v>
      </c>
      <c r="V19">
        <v>1979</v>
      </c>
      <c r="W19">
        <v>0.177</v>
      </c>
      <c r="X19">
        <v>0.638</v>
      </c>
      <c r="Z19">
        <v>0.201</v>
      </c>
      <c r="AA19">
        <v>5485</v>
      </c>
      <c r="AB19">
        <v>41.06</v>
      </c>
      <c r="AC19">
        <v>53.31</v>
      </c>
    </row>
    <row r="20" spans="1:29" ht="12.75">
      <c r="A20">
        <v>0.3</v>
      </c>
      <c r="B20">
        <v>7642</v>
      </c>
      <c r="C20">
        <v>51.12</v>
      </c>
      <c r="D20">
        <v>47.63</v>
      </c>
      <c r="F20">
        <v>0.3</v>
      </c>
      <c r="G20">
        <v>6508</v>
      </c>
      <c r="H20">
        <v>24.19</v>
      </c>
      <c r="I20">
        <v>26.47</v>
      </c>
      <c r="K20">
        <v>0.3</v>
      </c>
      <c r="L20">
        <v>5708</v>
      </c>
      <c r="M20">
        <v>14.43</v>
      </c>
      <c r="N20">
        <v>18</v>
      </c>
      <c r="P20">
        <v>0.3</v>
      </c>
      <c r="Q20">
        <v>4945</v>
      </c>
      <c r="R20">
        <v>7.398</v>
      </c>
      <c r="S20">
        <v>10.65</v>
      </c>
      <c r="U20">
        <v>0.3</v>
      </c>
      <c r="V20">
        <v>1984</v>
      </c>
      <c r="W20">
        <v>0.146</v>
      </c>
      <c r="X20">
        <v>0.523</v>
      </c>
      <c r="Z20">
        <v>0.301</v>
      </c>
      <c r="AA20">
        <v>5495</v>
      </c>
      <c r="AB20">
        <v>41.24</v>
      </c>
      <c r="AC20">
        <v>53.45</v>
      </c>
    </row>
    <row r="21" spans="1:29" ht="12.75">
      <c r="A21">
        <v>0.4</v>
      </c>
      <c r="B21">
        <v>7625</v>
      </c>
      <c r="C21">
        <v>51.02</v>
      </c>
      <c r="D21">
        <v>47.64</v>
      </c>
      <c r="F21">
        <v>0.4</v>
      </c>
      <c r="G21">
        <v>6505</v>
      </c>
      <c r="H21">
        <v>24.04</v>
      </c>
      <c r="I21">
        <v>26.31</v>
      </c>
      <c r="K21">
        <v>0.4</v>
      </c>
      <c r="L21">
        <v>5711</v>
      </c>
      <c r="M21">
        <v>14.43</v>
      </c>
      <c r="N21">
        <v>17.99</v>
      </c>
      <c r="P21">
        <v>0.4</v>
      </c>
      <c r="Q21">
        <v>4948</v>
      </c>
      <c r="R21">
        <v>7.402</v>
      </c>
      <c r="S21">
        <v>10.65</v>
      </c>
      <c r="U21">
        <v>0.4</v>
      </c>
      <c r="V21">
        <v>1972</v>
      </c>
      <c r="W21">
        <v>0.116</v>
      </c>
      <c r="X21">
        <v>0.419</v>
      </c>
      <c r="Z21">
        <v>0.401</v>
      </c>
      <c r="AA21">
        <v>5508</v>
      </c>
      <c r="AB21">
        <v>41.45</v>
      </c>
      <c r="AC21">
        <v>53.59</v>
      </c>
    </row>
    <row r="22" spans="1:29" ht="12.75">
      <c r="A22">
        <v>0.5</v>
      </c>
      <c r="B22">
        <v>7609</v>
      </c>
      <c r="C22">
        <v>51.03</v>
      </c>
      <c r="D22">
        <v>47.76</v>
      </c>
      <c r="F22">
        <v>0.5</v>
      </c>
      <c r="G22">
        <v>6498</v>
      </c>
      <c r="H22">
        <v>23.97</v>
      </c>
      <c r="I22">
        <v>26.27</v>
      </c>
      <c r="K22">
        <v>0.5</v>
      </c>
      <c r="L22">
        <v>5714</v>
      </c>
      <c r="M22">
        <v>14.46</v>
      </c>
      <c r="N22">
        <v>18.02</v>
      </c>
      <c r="P22">
        <v>0.5</v>
      </c>
      <c r="Q22">
        <v>4952</v>
      </c>
      <c r="R22">
        <v>7.406</v>
      </c>
      <c r="S22">
        <v>10.65</v>
      </c>
      <c r="U22">
        <v>0.5</v>
      </c>
      <c r="V22">
        <v>1947</v>
      </c>
      <c r="W22">
        <v>0.094</v>
      </c>
      <c r="X22">
        <v>0.345</v>
      </c>
      <c r="Z22">
        <v>0.501</v>
      </c>
      <c r="AA22">
        <v>5525</v>
      </c>
      <c r="AB22">
        <v>41.68</v>
      </c>
      <c r="AC22">
        <v>53.72</v>
      </c>
    </row>
    <row r="23" spans="1:29" ht="12.75">
      <c r="A23">
        <v>0.6</v>
      </c>
      <c r="B23">
        <v>7596</v>
      </c>
      <c r="C23">
        <v>51.03</v>
      </c>
      <c r="D23">
        <v>47.84</v>
      </c>
      <c r="F23">
        <v>0.6</v>
      </c>
      <c r="G23">
        <v>6491</v>
      </c>
      <c r="H23">
        <v>23.95</v>
      </c>
      <c r="I23">
        <v>26.28</v>
      </c>
      <c r="K23">
        <v>0.6</v>
      </c>
      <c r="L23">
        <v>5717</v>
      </c>
      <c r="M23">
        <v>14.51</v>
      </c>
      <c r="N23">
        <v>18.07</v>
      </c>
      <c r="P23">
        <v>0.6</v>
      </c>
      <c r="Q23">
        <v>4956</v>
      </c>
      <c r="R23">
        <v>7.414</v>
      </c>
      <c r="S23">
        <v>10.65</v>
      </c>
      <c r="U23">
        <v>0.6</v>
      </c>
      <c r="V23">
        <v>1920</v>
      </c>
      <c r="W23">
        <v>0.093</v>
      </c>
      <c r="X23">
        <v>0.344</v>
      </c>
      <c r="Z23">
        <v>0.601</v>
      </c>
      <c r="AA23">
        <v>5544</v>
      </c>
      <c r="AB23">
        <v>41.94</v>
      </c>
      <c r="AC23">
        <v>53.87</v>
      </c>
    </row>
    <row r="24" spans="1:29" ht="12.75">
      <c r="A24">
        <v>0.701</v>
      </c>
      <c r="B24">
        <v>7585</v>
      </c>
      <c r="C24">
        <v>51.17</v>
      </c>
      <c r="D24">
        <v>48.04</v>
      </c>
      <c r="F24">
        <v>0.7</v>
      </c>
      <c r="G24">
        <v>6484</v>
      </c>
      <c r="H24">
        <v>23.96</v>
      </c>
      <c r="I24">
        <v>26.32</v>
      </c>
      <c r="K24">
        <v>0.7</v>
      </c>
      <c r="L24">
        <v>5719</v>
      </c>
      <c r="M24">
        <v>14.56</v>
      </c>
      <c r="N24">
        <v>18.13</v>
      </c>
      <c r="P24">
        <v>0.7</v>
      </c>
      <c r="Q24">
        <v>4960</v>
      </c>
      <c r="R24">
        <v>7.427</v>
      </c>
      <c r="S24">
        <v>10.66</v>
      </c>
      <c r="U24">
        <v>0.7</v>
      </c>
      <c r="V24">
        <v>1901</v>
      </c>
      <c r="W24">
        <v>0.109</v>
      </c>
      <c r="X24">
        <v>0.41</v>
      </c>
      <c r="Z24">
        <v>0.701</v>
      </c>
      <c r="AA24">
        <v>5565</v>
      </c>
      <c r="AB24">
        <v>42.18</v>
      </c>
      <c r="AC24">
        <v>53.97</v>
      </c>
    </row>
    <row r="25" spans="1:29" ht="12.75">
      <c r="A25">
        <v>0.802</v>
      </c>
      <c r="B25">
        <v>7580</v>
      </c>
      <c r="C25">
        <v>51.75</v>
      </c>
      <c r="D25">
        <v>48.61</v>
      </c>
      <c r="F25">
        <v>0.8</v>
      </c>
      <c r="G25">
        <v>6478</v>
      </c>
      <c r="H25">
        <v>23.98</v>
      </c>
      <c r="I25">
        <v>26.36</v>
      </c>
      <c r="K25">
        <v>0.801</v>
      </c>
      <c r="L25">
        <v>5720</v>
      </c>
      <c r="M25">
        <v>14.57</v>
      </c>
      <c r="N25">
        <v>18.14</v>
      </c>
      <c r="P25">
        <v>0.8</v>
      </c>
      <c r="Q25">
        <v>4965</v>
      </c>
      <c r="R25">
        <v>7.446</v>
      </c>
      <c r="S25">
        <v>10.68</v>
      </c>
      <c r="U25">
        <v>0.8</v>
      </c>
      <c r="V25">
        <v>1890</v>
      </c>
      <c r="W25">
        <v>0.138</v>
      </c>
      <c r="X25">
        <v>0.52</v>
      </c>
      <c r="Z25">
        <v>0.801</v>
      </c>
      <c r="AA25">
        <v>5586</v>
      </c>
      <c r="AB25">
        <v>42.34</v>
      </c>
      <c r="AC25">
        <v>53.98</v>
      </c>
    </row>
    <row r="26" spans="1:29" ht="12.75">
      <c r="A26">
        <v>0.902</v>
      </c>
      <c r="B26">
        <v>7582</v>
      </c>
      <c r="C26">
        <v>52.2</v>
      </c>
      <c r="D26">
        <v>49.03</v>
      </c>
      <c r="F26">
        <v>0.9</v>
      </c>
      <c r="G26">
        <v>6475</v>
      </c>
      <c r="H26">
        <v>24.08</v>
      </c>
      <c r="I26">
        <v>26.48</v>
      </c>
      <c r="K26">
        <v>0.901</v>
      </c>
      <c r="L26">
        <v>5721</v>
      </c>
      <c r="M26">
        <v>14.55</v>
      </c>
      <c r="N26">
        <v>18.11</v>
      </c>
      <c r="P26">
        <v>0.9</v>
      </c>
      <c r="Q26">
        <v>4970</v>
      </c>
      <c r="R26">
        <v>7.484</v>
      </c>
      <c r="S26">
        <v>10.72</v>
      </c>
      <c r="U26">
        <v>0.9</v>
      </c>
      <c r="V26">
        <v>1886</v>
      </c>
      <c r="W26">
        <v>0.168</v>
      </c>
      <c r="X26">
        <v>0.636</v>
      </c>
      <c r="Z26">
        <v>0.901</v>
      </c>
      <c r="AA26">
        <v>5601</v>
      </c>
      <c r="AB26">
        <v>42.41</v>
      </c>
      <c r="AC26">
        <v>53.91</v>
      </c>
    </row>
    <row r="27" spans="1:29" ht="12.75">
      <c r="A27">
        <v>1.002</v>
      </c>
      <c r="B27">
        <v>7590</v>
      </c>
      <c r="C27">
        <v>52.6</v>
      </c>
      <c r="D27">
        <v>49.35</v>
      </c>
      <c r="F27">
        <v>1</v>
      </c>
      <c r="G27">
        <v>6475</v>
      </c>
      <c r="H27">
        <v>24.23</v>
      </c>
      <c r="I27">
        <v>26.64</v>
      </c>
      <c r="K27">
        <v>1.001</v>
      </c>
      <c r="L27">
        <v>5721</v>
      </c>
      <c r="M27">
        <v>14.49</v>
      </c>
      <c r="N27">
        <v>18.03</v>
      </c>
      <c r="P27">
        <v>1</v>
      </c>
      <c r="Q27">
        <v>4972</v>
      </c>
      <c r="R27">
        <v>7.526</v>
      </c>
      <c r="S27">
        <v>10.78</v>
      </c>
      <c r="U27">
        <v>1</v>
      </c>
      <c r="V27">
        <v>1887</v>
      </c>
      <c r="W27">
        <v>0.186</v>
      </c>
      <c r="X27">
        <v>0.702</v>
      </c>
      <c r="Z27">
        <v>1.001</v>
      </c>
      <c r="AA27">
        <v>5613</v>
      </c>
      <c r="AB27">
        <v>42.43</v>
      </c>
      <c r="AC27">
        <v>53.84</v>
      </c>
    </row>
    <row r="28" spans="1:29" ht="12.75">
      <c r="A28">
        <v>1.102</v>
      </c>
      <c r="B28">
        <v>7606</v>
      </c>
      <c r="C28">
        <v>52.89</v>
      </c>
      <c r="D28">
        <v>49.52</v>
      </c>
      <c r="F28">
        <v>1.1</v>
      </c>
      <c r="G28">
        <v>6480</v>
      </c>
      <c r="H28">
        <v>24.36</v>
      </c>
      <c r="I28">
        <v>26.77</v>
      </c>
      <c r="K28">
        <v>1.101</v>
      </c>
      <c r="L28">
        <v>5724</v>
      </c>
      <c r="M28">
        <v>14.43</v>
      </c>
      <c r="N28">
        <v>17.96</v>
      </c>
      <c r="P28">
        <v>1.1</v>
      </c>
      <c r="Q28">
        <v>4971</v>
      </c>
      <c r="R28">
        <v>7.559</v>
      </c>
      <c r="S28">
        <v>10.83</v>
      </c>
      <c r="U28">
        <v>1.1</v>
      </c>
      <c r="V28">
        <v>1893</v>
      </c>
      <c r="W28">
        <v>0.184</v>
      </c>
      <c r="X28">
        <v>0.692</v>
      </c>
      <c r="Z28">
        <v>1.101</v>
      </c>
      <c r="AA28">
        <v>5621</v>
      </c>
      <c r="AB28">
        <v>42.49</v>
      </c>
      <c r="AC28">
        <v>53.83</v>
      </c>
    </row>
    <row r="29" spans="1:29" ht="12.75">
      <c r="A29">
        <v>1.202</v>
      </c>
      <c r="B29">
        <v>7626</v>
      </c>
      <c r="C29">
        <v>52.92</v>
      </c>
      <c r="D29">
        <v>49.42</v>
      </c>
      <c r="F29">
        <v>1.201</v>
      </c>
      <c r="G29">
        <v>6487</v>
      </c>
      <c r="H29">
        <v>24.48</v>
      </c>
      <c r="I29">
        <v>26.88</v>
      </c>
      <c r="K29">
        <v>1.201</v>
      </c>
      <c r="L29">
        <v>5726</v>
      </c>
      <c r="M29">
        <v>14.42</v>
      </c>
      <c r="N29">
        <v>17.93</v>
      </c>
      <c r="P29">
        <v>1.2</v>
      </c>
      <c r="Q29">
        <v>4970</v>
      </c>
      <c r="R29">
        <v>7.599</v>
      </c>
      <c r="S29">
        <v>10.89</v>
      </c>
      <c r="U29">
        <v>1.2</v>
      </c>
      <c r="V29">
        <v>1902</v>
      </c>
      <c r="W29">
        <v>0.169</v>
      </c>
      <c r="X29">
        <v>0.634</v>
      </c>
      <c r="Z29">
        <v>1.202</v>
      </c>
      <c r="AA29">
        <v>5630</v>
      </c>
      <c r="AB29">
        <v>42.65</v>
      </c>
      <c r="AC29">
        <v>53.94</v>
      </c>
    </row>
    <row r="30" spans="1:29" ht="12.75">
      <c r="A30">
        <v>1.302</v>
      </c>
      <c r="B30">
        <v>7644</v>
      </c>
      <c r="C30">
        <v>52.72</v>
      </c>
      <c r="D30">
        <v>49.11</v>
      </c>
      <c r="F30">
        <v>1.302</v>
      </c>
      <c r="G30">
        <v>6493</v>
      </c>
      <c r="H30">
        <v>24.36</v>
      </c>
      <c r="I30">
        <v>26.72</v>
      </c>
      <c r="K30">
        <v>1.301</v>
      </c>
      <c r="L30">
        <v>5727</v>
      </c>
      <c r="M30">
        <v>14.45</v>
      </c>
      <c r="N30">
        <v>17.97</v>
      </c>
      <c r="P30">
        <v>1.3</v>
      </c>
      <c r="Q30">
        <v>4971</v>
      </c>
      <c r="R30">
        <v>7.638</v>
      </c>
      <c r="S30">
        <v>10.94</v>
      </c>
      <c r="U30">
        <v>1.3</v>
      </c>
      <c r="V30">
        <v>1910</v>
      </c>
      <c r="W30">
        <v>0.161</v>
      </c>
      <c r="X30">
        <v>0.601</v>
      </c>
      <c r="Z30">
        <v>1.302</v>
      </c>
      <c r="AA30">
        <v>5644</v>
      </c>
      <c r="AB30">
        <v>42.9</v>
      </c>
      <c r="AC30">
        <v>54.12</v>
      </c>
    </row>
    <row r="31" spans="1:29" ht="12.75">
      <c r="A31">
        <v>1.402</v>
      </c>
      <c r="B31">
        <v>7657</v>
      </c>
      <c r="C31">
        <v>52.5</v>
      </c>
      <c r="D31">
        <v>48.82</v>
      </c>
      <c r="F31">
        <v>1.402</v>
      </c>
      <c r="G31">
        <v>6497</v>
      </c>
      <c r="H31">
        <v>24.32</v>
      </c>
      <c r="I31">
        <v>26.65</v>
      </c>
      <c r="K31">
        <v>1.401</v>
      </c>
      <c r="L31">
        <v>5725</v>
      </c>
      <c r="M31">
        <v>14.5</v>
      </c>
      <c r="N31">
        <v>18.03</v>
      </c>
      <c r="P31">
        <v>1.4</v>
      </c>
      <c r="Q31">
        <v>4975</v>
      </c>
      <c r="R31">
        <v>7.687</v>
      </c>
      <c r="S31">
        <v>11</v>
      </c>
      <c r="U31">
        <v>1.401</v>
      </c>
      <c r="V31">
        <v>1914</v>
      </c>
      <c r="W31">
        <v>0.16</v>
      </c>
      <c r="X31">
        <v>0.595</v>
      </c>
      <c r="Z31">
        <v>1.402</v>
      </c>
      <c r="AA31">
        <v>5665</v>
      </c>
      <c r="AB31">
        <v>43.16</v>
      </c>
      <c r="AC31">
        <v>54.25</v>
      </c>
    </row>
    <row r="32" spans="1:29" ht="12.75">
      <c r="A32">
        <v>1.502</v>
      </c>
      <c r="B32">
        <v>7664</v>
      </c>
      <c r="C32">
        <v>52.31</v>
      </c>
      <c r="D32">
        <v>48.6</v>
      </c>
      <c r="F32">
        <v>1.503</v>
      </c>
      <c r="G32">
        <v>6497</v>
      </c>
      <c r="H32">
        <v>24.06</v>
      </c>
      <c r="I32">
        <v>26.37</v>
      </c>
      <c r="K32">
        <v>1.501</v>
      </c>
      <c r="L32">
        <v>5721</v>
      </c>
      <c r="M32">
        <v>14.53</v>
      </c>
      <c r="N32">
        <v>18.08</v>
      </c>
      <c r="P32">
        <v>1.5</v>
      </c>
      <c r="Q32">
        <v>4986</v>
      </c>
      <c r="R32">
        <v>7.768</v>
      </c>
      <c r="S32">
        <v>11.1</v>
      </c>
      <c r="U32">
        <v>1.501</v>
      </c>
      <c r="V32">
        <v>1916</v>
      </c>
      <c r="W32">
        <v>0.168</v>
      </c>
      <c r="X32">
        <v>0.624</v>
      </c>
      <c r="Z32">
        <v>1.502</v>
      </c>
      <c r="AA32">
        <v>5689</v>
      </c>
      <c r="AB32">
        <v>43.37</v>
      </c>
      <c r="AC32">
        <v>54.28</v>
      </c>
    </row>
    <row r="33" spans="1:29" ht="12.75">
      <c r="A33">
        <v>1.602</v>
      </c>
      <c r="B33">
        <v>7666</v>
      </c>
      <c r="C33">
        <v>52.22</v>
      </c>
      <c r="D33">
        <v>48.51</v>
      </c>
      <c r="F33">
        <v>1.603</v>
      </c>
      <c r="G33">
        <v>6494</v>
      </c>
      <c r="H33">
        <v>23.93</v>
      </c>
      <c r="I33">
        <v>26.24</v>
      </c>
      <c r="K33">
        <v>1.601</v>
      </c>
      <c r="L33">
        <v>5717</v>
      </c>
      <c r="M33">
        <v>14.52</v>
      </c>
      <c r="N33">
        <v>18.09</v>
      </c>
      <c r="P33">
        <v>1.6</v>
      </c>
      <c r="Q33">
        <v>4998</v>
      </c>
      <c r="R33">
        <v>7.863</v>
      </c>
      <c r="S33">
        <v>11.2</v>
      </c>
      <c r="U33">
        <v>1.601</v>
      </c>
      <c r="V33">
        <v>1919</v>
      </c>
      <c r="W33">
        <v>0.171</v>
      </c>
      <c r="X33">
        <v>0.634</v>
      </c>
      <c r="Z33">
        <v>1.602</v>
      </c>
      <c r="AA33">
        <v>5717</v>
      </c>
      <c r="AB33">
        <v>43.51</v>
      </c>
      <c r="AC33">
        <v>54.2</v>
      </c>
    </row>
    <row r="34" spans="1:29" ht="12.75">
      <c r="A34">
        <v>1.702</v>
      </c>
      <c r="B34">
        <v>7666</v>
      </c>
      <c r="C34">
        <v>52.21</v>
      </c>
      <c r="D34">
        <v>48.49</v>
      </c>
      <c r="F34">
        <v>1.703</v>
      </c>
      <c r="G34">
        <v>6491</v>
      </c>
      <c r="H34">
        <v>23.92</v>
      </c>
      <c r="I34">
        <v>26.24</v>
      </c>
      <c r="K34">
        <v>1.702</v>
      </c>
      <c r="L34">
        <v>5713</v>
      </c>
      <c r="M34">
        <v>14.48</v>
      </c>
      <c r="N34">
        <v>18.05</v>
      </c>
      <c r="P34">
        <v>1.7</v>
      </c>
      <c r="Q34">
        <v>5009</v>
      </c>
      <c r="R34">
        <v>7.953</v>
      </c>
      <c r="S34">
        <v>11.31</v>
      </c>
      <c r="U34">
        <v>1.701</v>
      </c>
      <c r="V34">
        <v>1923</v>
      </c>
      <c r="W34">
        <v>0.165</v>
      </c>
      <c r="X34">
        <v>0.61</v>
      </c>
      <c r="Z34">
        <v>1.702</v>
      </c>
      <c r="AA34">
        <v>5744</v>
      </c>
      <c r="AB34">
        <v>43.56</v>
      </c>
      <c r="AC34">
        <v>54.01</v>
      </c>
    </row>
    <row r="35" spans="1:29" ht="12.75">
      <c r="A35">
        <v>1.802</v>
      </c>
      <c r="B35">
        <v>7666</v>
      </c>
      <c r="C35">
        <v>52.13</v>
      </c>
      <c r="D35">
        <v>48.43</v>
      </c>
      <c r="F35">
        <v>1.803</v>
      </c>
      <c r="G35">
        <v>6486</v>
      </c>
      <c r="H35">
        <v>23.89</v>
      </c>
      <c r="I35">
        <v>26.23</v>
      </c>
      <c r="K35">
        <v>1.805</v>
      </c>
      <c r="L35">
        <v>5714</v>
      </c>
      <c r="M35">
        <v>14.46</v>
      </c>
      <c r="N35">
        <v>18.02</v>
      </c>
      <c r="P35">
        <v>1.8</v>
      </c>
      <c r="Q35">
        <v>5014</v>
      </c>
      <c r="R35">
        <v>8.026</v>
      </c>
      <c r="S35">
        <v>11.4</v>
      </c>
      <c r="U35">
        <v>1.801</v>
      </c>
      <c r="V35">
        <v>1923</v>
      </c>
      <c r="W35">
        <v>0.163</v>
      </c>
      <c r="X35">
        <v>0.603</v>
      </c>
      <c r="Z35">
        <v>1.803</v>
      </c>
      <c r="AA35">
        <v>5769</v>
      </c>
      <c r="AB35">
        <v>43.56</v>
      </c>
      <c r="AC35">
        <v>53.76</v>
      </c>
    </row>
    <row r="36" spans="1:29" ht="12.75">
      <c r="A36">
        <v>1.902</v>
      </c>
      <c r="B36">
        <v>7664</v>
      </c>
      <c r="C36">
        <v>52.03</v>
      </c>
      <c r="D36">
        <v>48.34</v>
      </c>
      <c r="F36">
        <v>1.904</v>
      </c>
      <c r="G36">
        <v>6485</v>
      </c>
      <c r="H36">
        <v>23.94</v>
      </c>
      <c r="I36">
        <v>26.29</v>
      </c>
      <c r="K36">
        <v>1.905</v>
      </c>
      <c r="L36">
        <v>5717</v>
      </c>
      <c r="M36">
        <v>14.44</v>
      </c>
      <c r="N36">
        <v>17.99</v>
      </c>
      <c r="P36">
        <v>1.9</v>
      </c>
      <c r="Q36">
        <v>5008</v>
      </c>
      <c r="R36">
        <v>8.051</v>
      </c>
      <c r="S36">
        <v>11.45</v>
      </c>
      <c r="U36">
        <v>1.901</v>
      </c>
      <c r="V36">
        <v>1917</v>
      </c>
      <c r="W36">
        <v>0.175</v>
      </c>
      <c r="X36">
        <v>0.652</v>
      </c>
      <c r="Z36">
        <v>1.903</v>
      </c>
      <c r="AA36">
        <v>5792</v>
      </c>
      <c r="AB36">
        <v>43.54</v>
      </c>
      <c r="AC36">
        <v>53.53</v>
      </c>
    </row>
    <row r="37" spans="1:29" ht="12.75">
      <c r="A37">
        <v>2.002</v>
      </c>
      <c r="B37">
        <v>7661</v>
      </c>
      <c r="C37">
        <v>51.87</v>
      </c>
      <c r="D37">
        <v>48.21</v>
      </c>
      <c r="F37">
        <v>2.004</v>
      </c>
      <c r="G37">
        <v>6483</v>
      </c>
      <c r="H37">
        <v>23.89</v>
      </c>
      <c r="I37">
        <v>26.24</v>
      </c>
      <c r="K37">
        <v>2.005</v>
      </c>
      <c r="L37">
        <v>5722</v>
      </c>
      <c r="M37">
        <v>14.43</v>
      </c>
      <c r="N37">
        <v>17.96</v>
      </c>
      <c r="P37">
        <v>2</v>
      </c>
      <c r="Q37">
        <v>4995</v>
      </c>
      <c r="R37">
        <v>8.031</v>
      </c>
      <c r="S37">
        <v>11.45</v>
      </c>
      <c r="U37">
        <v>2.001</v>
      </c>
      <c r="V37">
        <v>1908</v>
      </c>
      <c r="W37">
        <v>0.201</v>
      </c>
      <c r="X37">
        <v>0.752</v>
      </c>
      <c r="Z37">
        <v>2.004</v>
      </c>
      <c r="AA37">
        <v>5813</v>
      </c>
      <c r="AB37">
        <v>43.58</v>
      </c>
      <c r="AC37">
        <v>53.38</v>
      </c>
    </row>
    <row r="38" spans="1:29" ht="12.75">
      <c r="A38">
        <v>2.102</v>
      </c>
      <c r="B38">
        <v>7655</v>
      </c>
      <c r="C38">
        <v>51.71</v>
      </c>
      <c r="D38">
        <v>48.1</v>
      </c>
      <c r="F38">
        <v>2.104</v>
      </c>
      <c r="G38">
        <v>6481</v>
      </c>
      <c r="H38">
        <v>23.8</v>
      </c>
      <c r="I38">
        <v>26.15</v>
      </c>
      <c r="K38">
        <v>2.105</v>
      </c>
      <c r="L38">
        <v>5726</v>
      </c>
      <c r="M38">
        <v>14.42</v>
      </c>
      <c r="N38">
        <v>17.94</v>
      </c>
      <c r="P38">
        <v>2.1</v>
      </c>
      <c r="Q38">
        <v>4978</v>
      </c>
      <c r="R38">
        <v>8.006</v>
      </c>
      <c r="S38">
        <v>11.45</v>
      </c>
      <c r="U38">
        <v>2.101</v>
      </c>
      <c r="V38">
        <v>1901</v>
      </c>
      <c r="W38">
        <v>0.23</v>
      </c>
      <c r="X38">
        <v>0.862</v>
      </c>
      <c r="Z38">
        <v>2.104</v>
      </c>
      <c r="AA38">
        <v>5836</v>
      </c>
      <c r="AB38">
        <v>43.71</v>
      </c>
      <c r="AC38">
        <v>53.34</v>
      </c>
    </row>
    <row r="39" spans="1:29" ht="12.75">
      <c r="A39">
        <v>2.202</v>
      </c>
      <c r="B39">
        <v>7648</v>
      </c>
      <c r="C39">
        <v>51.66</v>
      </c>
      <c r="D39">
        <v>48.1</v>
      </c>
      <c r="F39">
        <v>2.204</v>
      </c>
      <c r="G39">
        <v>6478</v>
      </c>
      <c r="H39">
        <v>23.77</v>
      </c>
      <c r="I39">
        <v>26.13</v>
      </c>
      <c r="K39">
        <v>2.205</v>
      </c>
      <c r="L39">
        <v>5728</v>
      </c>
      <c r="M39">
        <v>14.4</v>
      </c>
      <c r="N39">
        <v>17.9</v>
      </c>
      <c r="P39">
        <v>2.2</v>
      </c>
      <c r="Q39">
        <v>4964</v>
      </c>
      <c r="R39">
        <v>7.941</v>
      </c>
      <c r="S39">
        <v>11.39</v>
      </c>
      <c r="U39">
        <v>2.201</v>
      </c>
      <c r="V39">
        <v>1901</v>
      </c>
      <c r="W39">
        <v>0.255</v>
      </c>
      <c r="X39">
        <v>0.954</v>
      </c>
      <c r="Z39">
        <v>2.204</v>
      </c>
      <c r="AA39">
        <v>5862</v>
      </c>
      <c r="AB39">
        <v>43.92</v>
      </c>
      <c r="AC39">
        <v>53.35</v>
      </c>
    </row>
    <row r="40" spans="1:29" ht="12.75">
      <c r="A40">
        <v>2.303</v>
      </c>
      <c r="B40">
        <v>7640</v>
      </c>
      <c r="C40">
        <v>51.81</v>
      </c>
      <c r="D40">
        <v>48.29</v>
      </c>
      <c r="F40">
        <v>2.304</v>
      </c>
      <c r="G40">
        <v>6472</v>
      </c>
      <c r="H40">
        <v>23.83</v>
      </c>
      <c r="I40">
        <v>26.22</v>
      </c>
      <c r="K40">
        <v>2.305</v>
      </c>
      <c r="L40">
        <v>5729</v>
      </c>
      <c r="M40">
        <v>14.39</v>
      </c>
      <c r="N40">
        <v>17.89</v>
      </c>
      <c r="P40">
        <v>2.56</v>
      </c>
      <c r="Q40">
        <v>4950</v>
      </c>
      <c r="R40">
        <v>7.877</v>
      </c>
      <c r="S40">
        <v>11.33</v>
      </c>
      <c r="U40">
        <v>2.301</v>
      </c>
      <c r="V40">
        <v>1901</v>
      </c>
      <c r="W40">
        <v>0.277</v>
      </c>
      <c r="X40">
        <v>1.038</v>
      </c>
      <c r="Z40">
        <v>2.305</v>
      </c>
      <c r="AA40">
        <v>5890</v>
      </c>
      <c r="AB40">
        <v>44.15</v>
      </c>
      <c r="AC40">
        <v>53.38</v>
      </c>
    </row>
    <row r="41" spans="1:29" ht="12.75">
      <c r="A41">
        <v>2.403</v>
      </c>
      <c r="B41">
        <v>7634</v>
      </c>
      <c r="C41">
        <v>52.07</v>
      </c>
      <c r="D41">
        <v>48.57</v>
      </c>
      <c r="F41">
        <v>2.404</v>
      </c>
      <c r="G41">
        <v>6470</v>
      </c>
      <c r="H41">
        <v>24.05</v>
      </c>
      <c r="I41">
        <v>26.47</v>
      </c>
      <c r="K41">
        <v>2.405</v>
      </c>
      <c r="L41">
        <v>5731</v>
      </c>
      <c r="M41">
        <v>14.4</v>
      </c>
      <c r="N41">
        <v>17.89</v>
      </c>
      <c r="P41">
        <v>2.66</v>
      </c>
      <c r="Q41">
        <v>4950</v>
      </c>
      <c r="R41">
        <v>7.878</v>
      </c>
      <c r="S41">
        <v>11.33</v>
      </c>
      <c r="U41">
        <v>2.401</v>
      </c>
      <c r="V41">
        <v>1893</v>
      </c>
      <c r="W41">
        <v>0.306</v>
      </c>
      <c r="X41">
        <v>1.152</v>
      </c>
      <c r="Z41">
        <v>2.405</v>
      </c>
      <c r="AA41">
        <v>5918</v>
      </c>
      <c r="AB41">
        <v>44.37</v>
      </c>
      <c r="AC41">
        <v>53.39</v>
      </c>
    </row>
    <row r="42" spans="1:29" ht="12.75">
      <c r="A42">
        <v>2.503</v>
      </c>
      <c r="B42">
        <v>7633</v>
      </c>
      <c r="C42">
        <v>52.34</v>
      </c>
      <c r="D42">
        <v>48.83</v>
      </c>
      <c r="F42">
        <v>2.504</v>
      </c>
      <c r="G42">
        <v>6473</v>
      </c>
      <c r="H42">
        <v>24.19</v>
      </c>
      <c r="I42">
        <v>26.61</v>
      </c>
      <c r="K42">
        <v>2.505</v>
      </c>
      <c r="L42">
        <v>5734</v>
      </c>
      <c r="M42">
        <v>14.45</v>
      </c>
      <c r="N42">
        <v>17.94</v>
      </c>
      <c r="P42">
        <v>2.76</v>
      </c>
      <c r="Q42">
        <v>4950</v>
      </c>
      <c r="R42">
        <v>7.853</v>
      </c>
      <c r="S42">
        <v>11.3</v>
      </c>
      <c r="U42">
        <v>2.501</v>
      </c>
      <c r="V42">
        <v>1878</v>
      </c>
      <c r="W42">
        <v>0.342</v>
      </c>
      <c r="X42">
        <v>1.297</v>
      </c>
      <c r="Z42">
        <v>2.505</v>
      </c>
      <c r="AA42">
        <v>5948</v>
      </c>
      <c r="AB42">
        <v>44.66</v>
      </c>
      <c r="AC42">
        <v>53.47</v>
      </c>
    </row>
    <row r="43" spans="1:29" ht="12.75">
      <c r="A43">
        <v>2.603</v>
      </c>
      <c r="B43">
        <v>7637</v>
      </c>
      <c r="C43">
        <v>52.45</v>
      </c>
      <c r="D43">
        <v>48.91</v>
      </c>
      <c r="F43">
        <v>2.605</v>
      </c>
      <c r="G43">
        <v>6481</v>
      </c>
      <c r="H43">
        <v>24.36</v>
      </c>
      <c r="I43">
        <v>26.76</v>
      </c>
      <c r="K43">
        <v>2.605</v>
      </c>
      <c r="L43">
        <v>5739</v>
      </c>
      <c r="M43">
        <v>14.52</v>
      </c>
      <c r="N43">
        <v>18.02</v>
      </c>
      <c r="P43">
        <v>2.86</v>
      </c>
      <c r="Q43">
        <v>4947</v>
      </c>
      <c r="R43">
        <v>7.804</v>
      </c>
      <c r="S43">
        <v>11.23</v>
      </c>
      <c r="U43">
        <v>2.601</v>
      </c>
      <c r="V43">
        <v>1859</v>
      </c>
      <c r="W43">
        <v>0.376</v>
      </c>
      <c r="X43">
        <v>1.439</v>
      </c>
      <c r="Z43">
        <v>2.605</v>
      </c>
      <c r="AA43">
        <v>5979</v>
      </c>
      <c r="AB43">
        <v>45.07</v>
      </c>
      <c r="AC43">
        <v>53.68</v>
      </c>
    </row>
    <row r="44" spans="1:29" ht="12.75">
      <c r="A44">
        <v>2.703</v>
      </c>
      <c r="B44">
        <v>7643</v>
      </c>
      <c r="C44">
        <v>52.43</v>
      </c>
      <c r="D44">
        <v>48.85</v>
      </c>
      <c r="F44">
        <v>2.705</v>
      </c>
      <c r="G44">
        <v>6490</v>
      </c>
      <c r="H44">
        <v>24.3</v>
      </c>
      <c r="I44">
        <v>26.67</v>
      </c>
      <c r="K44">
        <v>2.706</v>
      </c>
      <c r="L44">
        <v>5742</v>
      </c>
      <c r="M44">
        <v>14.58</v>
      </c>
      <c r="N44">
        <v>18.08</v>
      </c>
      <c r="P44">
        <v>2.961</v>
      </c>
      <c r="Q44">
        <v>4945</v>
      </c>
      <c r="R44">
        <v>7.761</v>
      </c>
      <c r="S44">
        <v>11.18</v>
      </c>
      <c r="U44">
        <v>2.701</v>
      </c>
      <c r="V44">
        <v>1846</v>
      </c>
      <c r="W44">
        <v>0.398</v>
      </c>
      <c r="X44">
        <v>1.535</v>
      </c>
      <c r="Z44">
        <v>2.705</v>
      </c>
      <c r="AA44">
        <v>6014</v>
      </c>
      <c r="AB44">
        <v>45.59</v>
      </c>
      <c r="AC44">
        <v>53.99</v>
      </c>
    </row>
    <row r="45" spans="1:29" ht="12.75">
      <c r="A45">
        <v>2.803</v>
      </c>
      <c r="B45">
        <v>7648</v>
      </c>
      <c r="C45">
        <v>52.22</v>
      </c>
      <c r="D45">
        <v>48.62</v>
      </c>
      <c r="F45">
        <v>2.805</v>
      </c>
      <c r="G45">
        <v>6494</v>
      </c>
      <c r="H45">
        <v>24.16</v>
      </c>
      <c r="I45">
        <v>26.49</v>
      </c>
      <c r="K45">
        <v>2.806</v>
      </c>
      <c r="L45">
        <v>5741</v>
      </c>
      <c r="M45">
        <v>14.63</v>
      </c>
      <c r="N45">
        <v>18.14</v>
      </c>
      <c r="P45">
        <v>3.061</v>
      </c>
      <c r="Q45">
        <v>4944</v>
      </c>
      <c r="R45">
        <v>7.733</v>
      </c>
      <c r="S45">
        <v>11.14</v>
      </c>
      <c r="U45">
        <v>2.801</v>
      </c>
      <c r="V45">
        <v>1847</v>
      </c>
      <c r="W45">
        <v>0.401</v>
      </c>
      <c r="X45">
        <v>1.545</v>
      </c>
      <c r="Z45">
        <v>2.805</v>
      </c>
      <c r="AA45">
        <v>6051</v>
      </c>
      <c r="AB45">
        <v>46.14</v>
      </c>
      <c r="AC45">
        <v>54.29</v>
      </c>
    </row>
    <row r="46" spans="1:29" ht="12.75">
      <c r="A46">
        <v>2.903</v>
      </c>
      <c r="B46">
        <v>7651</v>
      </c>
      <c r="C46">
        <v>51.98</v>
      </c>
      <c r="D46">
        <v>48.38</v>
      </c>
      <c r="F46">
        <v>2.905</v>
      </c>
      <c r="G46">
        <v>6493</v>
      </c>
      <c r="H46">
        <v>24.13</v>
      </c>
      <c r="I46">
        <v>26.47</v>
      </c>
      <c r="K46">
        <v>2.906</v>
      </c>
      <c r="L46">
        <v>5737</v>
      </c>
      <c r="M46">
        <v>14.63</v>
      </c>
      <c r="N46">
        <v>18.16</v>
      </c>
      <c r="P46">
        <v>3.161</v>
      </c>
      <c r="Q46">
        <v>4942</v>
      </c>
      <c r="R46">
        <v>7.71</v>
      </c>
      <c r="S46">
        <v>11.11</v>
      </c>
      <c r="U46">
        <v>2.901</v>
      </c>
      <c r="V46">
        <v>1857</v>
      </c>
      <c r="W46">
        <v>0.383</v>
      </c>
      <c r="X46">
        <v>1.47</v>
      </c>
      <c r="Z46">
        <v>2.906</v>
      </c>
      <c r="AA46">
        <v>6088</v>
      </c>
      <c r="AB46">
        <v>46.54</v>
      </c>
      <c r="AC46">
        <v>54.43</v>
      </c>
    </row>
    <row r="47" spans="1:29" ht="12.75">
      <c r="A47">
        <v>3.003</v>
      </c>
      <c r="B47">
        <v>7650</v>
      </c>
      <c r="C47">
        <v>51.79</v>
      </c>
      <c r="D47">
        <v>48.2</v>
      </c>
      <c r="F47">
        <v>3.005</v>
      </c>
      <c r="G47">
        <v>6490</v>
      </c>
      <c r="H47">
        <v>24.38</v>
      </c>
      <c r="I47">
        <v>26.76</v>
      </c>
      <c r="K47">
        <v>3.006</v>
      </c>
      <c r="L47">
        <v>5732</v>
      </c>
      <c r="M47">
        <v>14.61</v>
      </c>
      <c r="N47">
        <v>18.14</v>
      </c>
      <c r="P47">
        <v>3.261</v>
      </c>
      <c r="Q47">
        <v>4941</v>
      </c>
      <c r="R47">
        <v>7.69</v>
      </c>
      <c r="S47">
        <v>11.08</v>
      </c>
      <c r="U47">
        <v>3.001</v>
      </c>
      <c r="V47">
        <v>1868</v>
      </c>
      <c r="W47">
        <v>0.35</v>
      </c>
      <c r="X47">
        <v>1.334</v>
      </c>
      <c r="Z47">
        <v>3.006</v>
      </c>
      <c r="AA47">
        <v>6119</v>
      </c>
      <c r="AB47">
        <v>46.64</v>
      </c>
      <c r="AC47">
        <v>54.28</v>
      </c>
    </row>
    <row r="48" spans="1:29" ht="12.75">
      <c r="A48">
        <v>3.103</v>
      </c>
      <c r="B48">
        <v>7648</v>
      </c>
      <c r="C48">
        <v>51.61</v>
      </c>
      <c r="D48">
        <v>48.05</v>
      </c>
      <c r="F48">
        <v>3.105</v>
      </c>
      <c r="G48">
        <v>6489</v>
      </c>
      <c r="H48">
        <v>24.51</v>
      </c>
      <c r="I48">
        <v>26.9</v>
      </c>
      <c r="K48">
        <v>3.106</v>
      </c>
      <c r="L48">
        <v>5726</v>
      </c>
      <c r="M48">
        <v>14.55</v>
      </c>
      <c r="N48">
        <v>18.1</v>
      </c>
      <c r="P48">
        <v>3.362</v>
      </c>
      <c r="Q48">
        <v>4940</v>
      </c>
      <c r="R48">
        <v>7.668</v>
      </c>
      <c r="S48">
        <v>11.05</v>
      </c>
      <c r="U48">
        <v>3.101</v>
      </c>
      <c r="V48">
        <v>1874</v>
      </c>
      <c r="W48">
        <v>0.312</v>
      </c>
      <c r="X48">
        <v>1.186</v>
      </c>
      <c r="Z48">
        <v>3.106</v>
      </c>
      <c r="AA48">
        <v>6137</v>
      </c>
      <c r="AB48">
        <v>46.39</v>
      </c>
      <c r="AC48">
        <v>53.83</v>
      </c>
    </row>
    <row r="49" spans="1:29" ht="12.75">
      <c r="A49">
        <v>3.203</v>
      </c>
      <c r="B49">
        <v>7645</v>
      </c>
      <c r="C49">
        <v>51.49</v>
      </c>
      <c r="D49">
        <v>47.96</v>
      </c>
      <c r="F49">
        <v>3.395</v>
      </c>
      <c r="G49">
        <v>6503</v>
      </c>
      <c r="H49">
        <v>24.59</v>
      </c>
      <c r="I49">
        <v>26.92</v>
      </c>
      <c r="K49">
        <v>3.207</v>
      </c>
      <c r="L49">
        <v>5719</v>
      </c>
      <c r="M49">
        <v>14.5</v>
      </c>
      <c r="N49">
        <v>18.05</v>
      </c>
      <c r="P49">
        <v>3.462</v>
      </c>
      <c r="Q49">
        <v>4940</v>
      </c>
      <c r="R49">
        <v>7.643</v>
      </c>
      <c r="S49">
        <v>11.02</v>
      </c>
      <c r="U49">
        <v>3.201</v>
      </c>
      <c r="V49">
        <v>1873</v>
      </c>
      <c r="W49">
        <v>0.284</v>
      </c>
      <c r="X49">
        <v>1.079</v>
      </c>
      <c r="Z49">
        <v>3.206</v>
      </c>
      <c r="AA49">
        <v>6142</v>
      </c>
      <c r="AB49">
        <v>46.05</v>
      </c>
      <c r="AC49">
        <v>53.39</v>
      </c>
    </row>
    <row r="50" spans="1:29" ht="12.75">
      <c r="A50">
        <v>3.303</v>
      </c>
      <c r="B50">
        <v>7640</v>
      </c>
      <c r="C50">
        <v>51.24</v>
      </c>
      <c r="D50">
        <v>47.76</v>
      </c>
      <c r="F50">
        <v>3.495</v>
      </c>
      <c r="G50">
        <v>6503</v>
      </c>
      <c r="H50">
        <v>24.18</v>
      </c>
      <c r="I50">
        <v>26.48</v>
      </c>
      <c r="K50">
        <v>3.307</v>
      </c>
      <c r="L50">
        <v>5713</v>
      </c>
      <c r="M50">
        <v>14.45</v>
      </c>
      <c r="N50">
        <v>18.02</v>
      </c>
      <c r="P50">
        <v>3.562</v>
      </c>
      <c r="Q50">
        <v>4941</v>
      </c>
      <c r="R50">
        <v>7.62</v>
      </c>
      <c r="S50">
        <v>10.98</v>
      </c>
      <c r="U50">
        <v>3.301</v>
      </c>
      <c r="V50">
        <v>1868</v>
      </c>
      <c r="W50">
        <v>0.272</v>
      </c>
      <c r="X50">
        <v>1.037</v>
      </c>
      <c r="Z50">
        <v>3.306</v>
      </c>
      <c r="AA50">
        <v>6139</v>
      </c>
      <c r="AB50">
        <v>45.89</v>
      </c>
      <c r="AC50">
        <v>53.23</v>
      </c>
    </row>
    <row r="51" spans="1:29" ht="12.75">
      <c r="A51">
        <v>3.403</v>
      </c>
      <c r="B51">
        <v>7635</v>
      </c>
      <c r="C51">
        <v>51.2</v>
      </c>
      <c r="D51">
        <v>47.75</v>
      </c>
      <c r="F51">
        <v>3.595</v>
      </c>
      <c r="G51">
        <v>6498</v>
      </c>
      <c r="H51">
        <v>24</v>
      </c>
      <c r="I51">
        <v>26.3</v>
      </c>
      <c r="K51">
        <v>3.407</v>
      </c>
      <c r="L51">
        <v>5708</v>
      </c>
      <c r="M51">
        <v>14.43</v>
      </c>
      <c r="N51">
        <v>18</v>
      </c>
      <c r="P51">
        <v>3.662</v>
      </c>
      <c r="Q51">
        <v>4941</v>
      </c>
      <c r="R51">
        <v>7.604</v>
      </c>
      <c r="S51">
        <v>10.96</v>
      </c>
      <c r="U51">
        <v>3.401</v>
      </c>
      <c r="V51">
        <v>1860</v>
      </c>
      <c r="W51">
        <v>0.275</v>
      </c>
      <c r="X51">
        <v>1.054</v>
      </c>
      <c r="Z51">
        <v>3.682</v>
      </c>
      <c r="AA51">
        <v>6047</v>
      </c>
      <c r="AB51">
        <v>44.8</v>
      </c>
      <c r="AC51">
        <v>52.76</v>
      </c>
    </row>
    <row r="52" spans="1:29" ht="12.75">
      <c r="A52">
        <v>3.833</v>
      </c>
      <c r="B52">
        <v>7597</v>
      </c>
      <c r="C52">
        <v>51.1</v>
      </c>
      <c r="D52">
        <v>47.9</v>
      </c>
      <c r="F52">
        <v>3.695</v>
      </c>
      <c r="G52">
        <v>6491</v>
      </c>
      <c r="H52">
        <v>23.97</v>
      </c>
      <c r="I52">
        <v>26.29</v>
      </c>
      <c r="K52">
        <v>3.507</v>
      </c>
      <c r="L52">
        <v>5706</v>
      </c>
      <c r="M52">
        <v>14.42</v>
      </c>
      <c r="N52">
        <v>18</v>
      </c>
      <c r="P52">
        <v>3.762</v>
      </c>
      <c r="Q52">
        <v>4940</v>
      </c>
      <c r="R52">
        <v>7.588</v>
      </c>
      <c r="S52">
        <v>10.94</v>
      </c>
      <c r="U52">
        <v>3.501</v>
      </c>
      <c r="V52">
        <v>1853</v>
      </c>
      <c r="W52">
        <v>0.288</v>
      </c>
      <c r="X52">
        <v>1.108</v>
      </c>
      <c r="Z52">
        <v>3.782</v>
      </c>
      <c r="AA52">
        <v>6054</v>
      </c>
      <c r="AB52">
        <v>45.45</v>
      </c>
      <c r="AC52">
        <v>53.46</v>
      </c>
    </row>
    <row r="53" spans="1:29" ht="12.75">
      <c r="A53">
        <v>3.933</v>
      </c>
      <c r="B53">
        <v>7592</v>
      </c>
      <c r="C53">
        <v>51.4</v>
      </c>
      <c r="D53">
        <v>48.21</v>
      </c>
      <c r="F53">
        <v>3.795</v>
      </c>
      <c r="G53">
        <v>6488</v>
      </c>
      <c r="H53">
        <v>23.96</v>
      </c>
      <c r="I53">
        <v>26.3</v>
      </c>
      <c r="K53">
        <v>3.607</v>
      </c>
      <c r="L53">
        <v>5709</v>
      </c>
      <c r="M53">
        <v>14.44</v>
      </c>
      <c r="N53">
        <v>18.01</v>
      </c>
      <c r="P53">
        <v>3.862</v>
      </c>
      <c r="Q53">
        <v>4939</v>
      </c>
      <c r="R53">
        <v>7.567</v>
      </c>
      <c r="S53">
        <v>10.91</v>
      </c>
      <c r="U53">
        <v>3.601</v>
      </c>
      <c r="V53">
        <v>1848</v>
      </c>
      <c r="W53">
        <v>0.304</v>
      </c>
      <c r="X53">
        <v>1.171</v>
      </c>
      <c r="Z53">
        <v>3.883</v>
      </c>
      <c r="AA53">
        <v>6082</v>
      </c>
      <c r="AB53">
        <v>46.65</v>
      </c>
      <c r="AC53">
        <v>54.61</v>
      </c>
    </row>
    <row r="54" spans="1:29" ht="12.75">
      <c r="A54">
        <v>4.033</v>
      </c>
      <c r="B54">
        <v>7589</v>
      </c>
      <c r="C54">
        <v>51.49</v>
      </c>
      <c r="D54">
        <v>48.32</v>
      </c>
      <c r="F54">
        <v>3.896</v>
      </c>
      <c r="G54">
        <v>6490</v>
      </c>
      <c r="H54">
        <v>24.24</v>
      </c>
      <c r="I54">
        <v>26.6</v>
      </c>
      <c r="K54">
        <v>3.707</v>
      </c>
      <c r="L54">
        <v>5714</v>
      </c>
      <c r="M54">
        <v>14.49</v>
      </c>
      <c r="N54">
        <v>18.05</v>
      </c>
      <c r="P54">
        <v>3.962</v>
      </c>
      <c r="Q54">
        <v>4943</v>
      </c>
      <c r="R54">
        <v>7.552</v>
      </c>
      <c r="S54">
        <v>10.88</v>
      </c>
      <c r="U54">
        <v>3.701</v>
      </c>
      <c r="V54">
        <v>1848</v>
      </c>
      <c r="W54">
        <v>0.31</v>
      </c>
      <c r="X54">
        <v>1.196</v>
      </c>
      <c r="Z54">
        <v>3.983</v>
      </c>
      <c r="AA54">
        <v>6128</v>
      </c>
      <c r="AB54">
        <v>48.03</v>
      </c>
      <c r="AC54">
        <v>55.81</v>
      </c>
    </row>
    <row r="55" spans="1:29" ht="12.75">
      <c r="A55">
        <v>4.134</v>
      </c>
      <c r="B55">
        <v>7588</v>
      </c>
      <c r="C55">
        <v>51.72</v>
      </c>
      <c r="D55">
        <v>48.54</v>
      </c>
      <c r="F55">
        <v>3.997</v>
      </c>
      <c r="G55">
        <v>6497</v>
      </c>
      <c r="H55">
        <v>24.44</v>
      </c>
      <c r="I55">
        <v>26.79</v>
      </c>
      <c r="K55">
        <v>3.808</v>
      </c>
      <c r="L55">
        <v>5719</v>
      </c>
      <c r="M55">
        <v>14.55</v>
      </c>
      <c r="N55">
        <v>18.12</v>
      </c>
      <c r="P55">
        <v>4.062</v>
      </c>
      <c r="Q55">
        <v>4950</v>
      </c>
      <c r="R55">
        <v>7.549</v>
      </c>
      <c r="S55">
        <v>10.86</v>
      </c>
      <c r="U55">
        <v>3.802</v>
      </c>
      <c r="V55">
        <v>1853</v>
      </c>
      <c r="W55">
        <v>0.303</v>
      </c>
      <c r="X55">
        <v>1.166</v>
      </c>
      <c r="Z55">
        <v>4.083</v>
      </c>
      <c r="AA55">
        <v>6189</v>
      </c>
      <c r="AB55">
        <v>49.5</v>
      </c>
      <c r="AC55">
        <v>56.96</v>
      </c>
    </row>
    <row r="56" spans="1:29" ht="12.75">
      <c r="A56">
        <v>4.234</v>
      </c>
      <c r="B56">
        <v>7589</v>
      </c>
      <c r="C56">
        <v>51.96</v>
      </c>
      <c r="D56">
        <v>48.75</v>
      </c>
      <c r="F56">
        <v>4.097</v>
      </c>
      <c r="G56">
        <v>6504</v>
      </c>
      <c r="H56">
        <v>24.48</v>
      </c>
      <c r="I56">
        <v>26.8</v>
      </c>
      <c r="K56">
        <v>3.909</v>
      </c>
      <c r="L56">
        <v>5724</v>
      </c>
      <c r="M56">
        <v>14.63</v>
      </c>
      <c r="N56">
        <v>18.2</v>
      </c>
      <c r="P56">
        <v>4.162</v>
      </c>
      <c r="Q56">
        <v>4957</v>
      </c>
      <c r="R56">
        <v>7.553</v>
      </c>
      <c r="S56">
        <v>10.85</v>
      </c>
      <c r="U56">
        <v>3.902</v>
      </c>
      <c r="V56">
        <v>1856</v>
      </c>
      <c r="W56">
        <v>0.277</v>
      </c>
      <c r="X56">
        <v>1.061</v>
      </c>
      <c r="Z56">
        <v>4.183</v>
      </c>
      <c r="AA56">
        <v>6257</v>
      </c>
      <c r="AB56">
        <v>50.8</v>
      </c>
      <c r="AC56">
        <v>57.82</v>
      </c>
    </row>
    <row r="57" spans="1:29" ht="12.75">
      <c r="A57">
        <v>4.334</v>
      </c>
      <c r="B57">
        <v>7594</v>
      </c>
      <c r="C57">
        <v>52.28</v>
      </c>
      <c r="D57">
        <v>49.02</v>
      </c>
      <c r="F57">
        <v>4.197</v>
      </c>
      <c r="G57">
        <v>6508</v>
      </c>
      <c r="H57">
        <v>24.37</v>
      </c>
      <c r="I57">
        <v>26.67</v>
      </c>
      <c r="K57">
        <v>4.01</v>
      </c>
      <c r="L57">
        <v>5725</v>
      </c>
      <c r="M57">
        <v>14.69</v>
      </c>
      <c r="N57">
        <v>18.28</v>
      </c>
      <c r="P57">
        <v>4.262</v>
      </c>
      <c r="Q57">
        <v>4961</v>
      </c>
      <c r="R57">
        <v>7.563</v>
      </c>
      <c r="S57">
        <v>10.86</v>
      </c>
      <c r="U57">
        <v>4.002</v>
      </c>
      <c r="V57">
        <v>1854</v>
      </c>
      <c r="W57">
        <v>0.237</v>
      </c>
      <c r="X57">
        <v>0.911</v>
      </c>
      <c r="Z57">
        <v>4.283</v>
      </c>
      <c r="AA57">
        <v>6325</v>
      </c>
      <c r="AB57">
        <v>51.78</v>
      </c>
      <c r="AC57">
        <v>58.3</v>
      </c>
    </row>
    <row r="58" spans="1:29" ht="12.75">
      <c r="A58">
        <v>4.434</v>
      </c>
      <c r="B58">
        <v>7605</v>
      </c>
      <c r="C58">
        <v>52.59</v>
      </c>
      <c r="D58">
        <v>49.24</v>
      </c>
      <c r="F58">
        <v>4.297</v>
      </c>
      <c r="G58">
        <v>6508</v>
      </c>
      <c r="H58">
        <v>24.28</v>
      </c>
      <c r="I58">
        <v>26.57</v>
      </c>
      <c r="K58">
        <v>4.11</v>
      </c>
      <c r="L58">
        <v>5724</v>
      </c>
      <c r="M58">
        <v>14.73</v>
      </c>
      <c r="N58">
        <v>18.32</v>
      </c>
      <c r="P58">
        <v>4.362</v>
      </c>
      <c r="Q58">
        <v>4961</v>
      </c>
      <c r="R58">
        <v>7.566</v>
      </c>
      <c r="S58">
        <v>10.86</v>
      </c>
      <c r="U58">
        <v>4.102</v>
      </c>
      <c r="V58">
        <v>1848</v>
      </c>
      <c r="W58">
        <v>0.203</v>
      </c>
      <c r="X58">
        <v>0.782</v>
      </c>
      <c r="Z58">
        <v>4.383</v>
      </c>
      <c r="AA58">
        <v>6387</v>
      </c>
      <c r="AB58">
        <v>52.33</v>
      </c>
      <c r="AC58">
        <v>58.34</v>
      </c>
    </row>
    <row r="59" spans="1:29" ht="12.75">
      <c r="A59">
        <v>4.534</v>
      </c>
      <c r="B59">
        <v>7624</v>
      </c>
      <c r="C59">
        <v>52.75</v>
      </c>
      <c r="D59">
        <v>49.27</v>
      </c>
      <c r="F59">
        <v>4.397</v>
      </c>
      <c r="G59">
        <v>6504</v>
      </c>
      <c r="H59">
        <v>24.24</v>
      </c>
      <c r="I59">
        <v>26.53</v>
      </c>
      <c r="K59">
        <v>4.21</v>
      </c>
      <c r="L59">
        <v>5722</v>
      </c>
      <c r="M59">
        <v>14.73</v>
      </c>
      <c r="N59">
        <v>18.34</v>
      </c>
      <c r="P59">
        <v>4.462</v>
      </c>
      <c r="Q59">
        <v>4958</v>
      </c>
      <c r="R59">
        <v>7.56</v>
      </c>
      <c r="S59">
        <v>10.86</v>
      </c>
      <c r="U59">
        <v>4.202</v>
      </c>
      <c r="V59">
        <v>1844</v>
      </c>
      <c r="W59">
        <v>0.186</v>
      </c>
      <c r="X59">
        <v>0.717</v>
      </c>
      <c r="Z59">
        <v>4.483</v>
      </c>
      <c r="AA59">
        <v>6436</v>
      </c>
      <c r="AB59">
        <v>52.38</v>
      </c>
      <c r="AC59">
        <v>57.96</v>
      </c>
    </row>
    <row r="60" spans="1:29" ht="12.75">
      <c r="A60">
        <v>4.634</v>
      </c>
      <c r="B60">
        <v>7644</v>
      </c>
      <c r="C60">
        <v>52.56</v>
      </c>
      <c r="D60">
        <v>48.96</v>
      </c>
      <c r="F60">
        <v>4.497</v>
      </c>
      <c r="G60">
        <v>6500</v>
      </c>
      <c r="H60">
        <v>24.24</v>
      </c>
      <c r="I60">
        <v>26.55</v>
      </c>
      <c r="K60">
        <v>4.31</v>
      </c>
      <c r="L60">
        <v>5721</v>
      </c>
      <c r="M60">
        <v>14.72</v>
      </c>
      <c r="N60">
        <v>18.32</v>
      </c>
      <c r="P60">
        <v>4.562</v>
      </c>
      <c r="Q60">
        <v>4954</v>
      </c>
      <c r="R60">
        <v>7.542</v>
      </c>
      <c r="S60">
        <v>10.84</v>
      </c>
      <c r="U60">
        <v>4.302</v>
      </c>
      <c r="V60">
        <v>1854</v>
      </c>
      <c r="W60">
        <v>0.188</v>
      </c>
      <c r="X60">
        <v>0.722</v>
      </c>
      <c r="Z60">
        <v>4.583</v>
      </c>
      <c r="AA60">
        <v>6469</v>
      </c>
      <c r="AB60">
        <v>52.18</v>
      </c>
      <c r="AC60">
        <v>57.44</v>
      </c>
    </row>
    <row r="61" spans="1:29" ht="12.75">
      <c r="A61">
        <v>4.734</v>
      </c>
      <c r="B61">
        <v>7658</v>
      </c>
      <c r="C61">
        <v>52.08</v>
      </c>
      <c r="D61">
        <v>48.42</v>
      </c>
      <c r="F61">
        <v>4.598</v>
      </c>
      <c r="G61">
        <v>6498</v>
      </c>
      <c r="H61">
        <v>24.32</v>
      </c>
      <c r="I61">
        <v>26.65</v>
      </c>
      <c r="K61">
        <v>4.41</v>
      </c>
      <c r="L61">
        <v>5723</v>
      </c>
      <c r="M61">
        <v>14.7</v>
      </c>
      <c r="N61">
        <v>18.29</v>
      </c>
      <c r="P61">
        <v>4.662</v>
      </c>
      <c r="Q61">
        <v>4952</v>
      </c>
      <c r="R61">
        <v>7.52</v>
      </c>
      <c r="S61">
        <v>10.81</v>
      </c>
      <c r="U61">
        <v>4.402</v>
      </c>
      <c r="V61">
        <v>1874</v>
      </c>
      <c r="W61">
        <v>0.203</v>
      </c>
      <c r="X61">
        <v>0.771</v>
      </c>
      <c r="Z61">
        <v>4.683</v>
      </c>
      <c r="AA61">
        <v>6489</v>
      </c>
      <c r="AB61">
        <v>51.87</v>
      </c>
      <c r="AC61">
        <v>56.93</v>
      </c>
    </row>
    <row r="62" spans="1:29" ht="12.75">
      <c r="A62">
        <v>4.834</v>
      </c>
      <c r="B62">
        <v>7660</v>
      </c>
      <c r="C62">
        <v>51.51</v>
      </c>
      <c r="D62">
        <v>47.89</v>
      </c>
      <c r="F62">
        <v>4.698</v>
      </c>
      <c r="G62">
        <v>6496</v>
      </c>
      <c r="H62">
        <v>24.29</v>
      </c>
      <c r="I62">
        <v>26.62</v>
      </c>
      <c r="K62">
        <v>4.51</v>
      </c>
      <c r="L62">
        <v>5723</v>
      </c>
      <c r="M62">
        <v>14.67</v>
      </c>
      <c r="N62">
        <v>18.25</v>
      </c>
      <c r="P62">
        <v>4.762</v>
      </c>
      <c r="Q62">
        <v>4951</v>
      </c>
      <c r="R62">
        <v>7.505</v>
      </c>
      <c r="S62">
        <v>10.79</v>
      </c>
      <c r="U62">
        <v>4.502</v>
      </c>
      <c r="V62">
        <v>1894</v>
      </c>
      <c r="W62">
        <v>0.221</v>
      </c>
      <c r="X62">
        <v>0.829</v>
      </c>
      <c r="Z62">
        <v>4.784</v>
      </c>
      <c r="AA62">
        <v>6498</v>
      </c>
      <c r="AB62">
        <v>51.53</v>
      </c>
      <c r="AC62">
        <v>56.47</v>
      </c>
    </row>
    <row r="63" spans="1:29" ht="12.75">
      <c r="A63">
        <v>4.934</v>
      </c>
      <c r="B63">
        <v>7648</v>
      </c>
      <c r="C63">
        <v>51.12</v>
      </c>
      <c r="D63">
        <v>47.6</v>
      </c>
      <c r="F63">
        <v>4.798</v>
      </c>
      <c r="G63">
        <v>6494</v>
      </c>
      <c r="H63">
        <v>24.24</v>
      </c>
      <c r="I63">
        <v>26.57</v>
      </c>
      <c r="K63">
        <v>4.61</v>
      </c>
      <c r="L63">
        <v>5723</v>
      </c>
      <c r="M63">
        <v>14.65</v>
      </c>
      <c r="N63">
        <v>18.23</v>
      </c>
      <c r="P63">
        <v>4.862</v>
      </c>
      <c r="Q63">
        <v>4951</v>
      </c>
      <c r="R63">
        <v>7.487</v>
      </c>
      <c r="S63">
        <v>10.77</v>
      </c>
      <c r="U63">
        <v>4.602</v>
      </c>
      <c r="V63">
        <v>1903</v>
      </c>
      <c r="W63">
        <v>0.231</v>
      </c>
      <c r="X63">
        <v>0.866</v>
      </c>
      <c r="Z63">
        <v>4.884</v>
      </c>
      <c r="AA63">
        <v>6498</v>
      </c>
      <c r="AB63">
        <v>51.21</v>
      </c>
      <c r="AC63">
        <v>56.13</v>
      </c>
    </row>
    <row r="64" spans="1:29" ht="12.75">
      <c r="A64">
        <v>5.034</v>
      </c>
      <c r="B64">
        <v>7628</v>
      </c>
      <c r="C64">
        <v>51.1</v>
      </c>
      <c r="D64">
        <v>47.71</v>
      </c>
      <c r="F64">
        <v>4.898</v>
      </c>
      <c r="G64">
        <v>6490</v>
      </c>
      <c r="H64">
        <v>24.19</v>
      </c>
      <c r="I64">
        <v>26.54</v>
      </c>
      <c r="K64">
        <v>4.71</v>
      </c>
      <c r="L64">
        <v>5721</v>
      </c>
      <c r="M64">
        <v>14.62</v>
      </c>
      <c r="N64">
        <v>18.2</v>
      </c>
      <c r="P64">
        <v>4.962</v>
      </c>
      <c r="Q64">
        <v>4950</v>
      </c>
      <c r="R64">
        <v>7.475</v>
      </c>
      <c r="S64">
        <v>10.75</v>
      </c>
      <c r="U64">
        <v>4.702</v>
      </c>
      <c r="V64">
        <v>1896</v>
      </c>
      <c r="W64">
        <v>0.231</v>
      </c>
      <c r="X64">
        <v>0.867</v>
      </c>
      <c r="Z64">
        <v>4.984</v>
      </c>
      <c r="AA64">
        <v>6491</v>
      </c>
      <c r="AB64">
        <v>50.89</v>
      </c>
      <c r="AC64">
        <v>55.83</v>
      </c>
    </row>
    <row r="65" spans="1:29" ht="12.75">
      <c r="A65">
        <v>5.134</v>
      </c>
      <c r="B65">
        <v>7609</v>
      </c>
      <c r="C65">
        <v>51.32</v>
      </c>
      <c r="D65">
        <v>48.03</v>
      </c>
      <c r="F65">
        <v>4.998</v>
      </c>
      <c r="G65">
        <v>6484</v>
      </c>
      <c r="H65">
        <v>24.38</v>
      </c>
      <c r="I65">
        <v>26.77</v>
      </c>
      <c r="K65">
        <v>4.81</v>
      </c>
      <c r="L65">
        <v>5719</v>
      </c>
      <c r="M65">
        <v>14.58</v>
      </c>
      <c r="N65">
        <v>18.16</v>
      </c>
      <c r="P65">
        <v>5.062</v>
      </c>
      <c r="Q65">
        <v>4949</v>
      </c>
      <c r="R65">
        <v>7.46</v>
      </c>
      <c r="S65">
        <v>10.73</v>
      </c>
      <c r="U65">
        <v>4.802</v>
      </c>
      <c r="V65">
        <v>1880</v>
      </c>
      <c r="W65">
        <v>0.221</v>
      </c>
      <c r="X65">
        <v>0.837</v>
      </c>
      <c r="Z65">
        <v>5.084</v>
      </c>
      <c r="AA65">
        <v>6480</v>
      </c>
      <c r="AB65">
        <v>50.61</v>
      </c>
      <c r="AC65">
        <v>55.62</v>
      </c>
    </row>
    <row r="66" spans="1:29" ht="12.75">
      <c r="A66">
        <v>5.234</v>
      </c>
      <c r="B66">
        <v>7600</v>
      </c>
      <c r="C66">
        <v>51.6</v>
      </c>
      <c r="D66">
        <v>48.35</v>
      </c>
      <c r="F66">
        <v>5.098</v>
      </c>
      <c r="G66">
        <v>6480</v>
      </c>
      <c r="H66">
        <v>24.37</v>
      </c>
      <c r="I66">
        <v>26.78</v>
      </c>
      <c r="K66">
        <v>4.911</v>
      </c>
      <c r="L66">
        <v>5720</v>
      </c>
      <c r="M66">
        <v>14.57</v>
      </c>
      <c r="N66">
        <v>18.13</v>
      </c>
      <c r="P66">
        <v>5.162</v>
      </c>
      <c r="Q66">
        <v>4949</v>
      </c>
      <c r="R66">
        <v>7.442</v>
      </c>
      <c r="S66">
        <v>10.71</v>
      </c>
      <c r="U66">
        <v>4.902</v>
      </c>
      <c r="V66">
        <v>1869</v>
      </c>
      <c r="W66">
        <v>0.207</v>
      </c>
      <c r="X66">
        <v>0.787</v>
      </c>
      <c r="Z66">
        <v>5.184</v>
      </c>
      <c r="AA66">
        <v>6467</v>
      </c>
      <c r="AB66">
        <v>50.38</v>
      </c>
      <c r="AC66">
        <v>55.47</v>
      </c>
    </row>
    <row r="67" spans="1:29" ht="12.75">
      <c r="A67">
        <v>5.334</v>
      </c>
      <c r="B67">
        <v>7599</v>
      </c>
      <c r="C67">
        <v>51.61</v>
      </c>
      <c r="D67">
        <v>48.36</v>
      </c>
      <c r="F67">
        <v>5.418</v>
      </c>
      <c r="G67">
        <v>6486</v>
      </c>
      <c r="H67">
        <v>24.36</v>
      </c>
      <c r="I67">
        <v>26.74</v>
      </c>
      <c r="K67">
        <v>5.011</v>
      </c>
      <c r="L67">
        <v>5722</v>
      </c>
      <c r="M67">
        <v>14.56</v>
      </c>
      <c r="N67">
        <v>18.12</v>
      </c>
      <c r="P67">
        <v>5.262</v>
      </c>
      <c r="Q67">
        <v>4952</v>
      </c>
      <c r="R67">
        <v>7.431</v>
      </c>
      <c r="S67">
        <v>10.69</v>
      </c>
      <c r="U67">
        <v>5.002</v>
      </c>
      <c r="V67">
        <v>1869</v>
      </c>
      <c r="W67">
        <v>0.194</v>
      </c>
      <c r="X67">
        <v>0.739</v>
      </c>
      <c r="Z67">
        <v>5.284</v>
      </c>
      <c r="AA67">
        <v>6458</v>
      </c>
      <c r="AB67">
        <v>50.23</v>
      </c>
      <c r="AC67">
        <v>55.38</v>
      </c>
    </row>
    <row r="68" spans="1:29" ht="12.75">
      <c r="A68">
        <v>5.434</v>
      </c>
      <c r="B68">
        <v>7604</v>
      </c>
      <c r="C68">
        <v>51.54</v>
      </c>
      <c r="D68">
        <v>48.27</v>
      </c>
      <c r="F68">
        <v>5.518</v>
      </c>
      <c r="G68">
        <v>6493</v>
      </c>
      <c r="H68">
        <v>24.44</v>
      </c>
      <c r="I68">
        <v>26.81</v>
      </c>
      <c r="K68">
        <v>5.111</v>
      </c>
      <c r="L68">
        <v>5726</v>
      </c>
      <c r="M68">
        <v>14.57</v>
      </c>
      <c r="N68">
        <v>18.12</v>
      </c>
      <c r="P68">
        <v>5.362</v>
      </c>
      <c r="Q68">
        <v>4956</v>
      </c>
      <c r="R68">
        <v>7.445</v>
      </c>
      <c r="S68">
        <v>10.7</v>
      </c>
      <c r="U68">
        <v>5.102</v>
      </c>
      <c r="V68">
        <v>1875</v>
      </c>
      <c r="W68">
        <v>0.192</v>
      </c>
      <c r="X68">
        <v>0.729</v>
      </c>
      <c r="Z68">
        <v>5.679</v>
      </c>
      <c r="AA68">
        <v>6433</v>
      </c>
      <c r="AB68">
        <v>51.18</v>
      </c>
      <c r="AC68">
        <v>56.66</v>
      </c>
    </row>
    <row r="69" spans="1:29" ht="12.75">
      <c r="A69">
        <v>5.774</v>
      </c>
      <c r="B69">
        <v>7605</v>
      </c>
      <c r="C69">
        <v>51.54</v>
      </c>
      <c r="D69">
        <v>48.26</v>
      </c>
      <c r="F69">
        <v>5.618</v>
      </c>
      <c r="G69">
        <v>6498</v>
      </c>
      <c r="H69">
        <v>24.28</v>
      </c>
      <c r="I69">
        <v>26.61</v>
      </c>
      <c r="K69">
        <v>5.211</v>
      </c>
      <c r="L69">
        <v>5726</v>
      </c>
      <c r="M69">
        <v>14.61</v>
      </c>
      <c r="N69">
        <v>18.16</v>
      </c>
      <c r="P69">
        <v>5.462</v>
      </c>
      <c r="Q69">
        <v>4961</v>
      </c>
      <c r="R69">
        <v>7.472</v>
      </c>
      <c r="S69">
        <v>10.73</v>
      </c>
      <c r="U69">
        <v>5.202</v>
      </c>
      <c r="V69">
        <v>1880</v>
      </c>
      <c r="W69">
        <v>0.205</v>
      </c>
      <c r="X69">
        <v>0.776</v>
      </c>
      <c r="Z69">
        <v>5.78</v>
      </c>
      <c r="AA69">
        <v>6448</v>
      </c>
      <c r="AB69">
        <v>51.7</v>
      </c>
      <c r="AC69">
        <v>57.1</v>
      </c>
    </row>
    <row r="70" spans="1:29" ht="12.75">
      <c r="A70">
        <v>5.874</v>
      </c>
      <c r="B70">
        <v>7603</v>
      </c>
      <c r="C70">
        <v>51.65</v>
      </c>
      <c r="D70">
        <v>48.37</v>
      </c>
      <c r="F70">
        <v>5.718</v>
      </c>
      <c r="G70">
        <v>6502</v>
      </c>
      <c r="H70">
        <v>24.19</v>
      </c>
      <c r="I70">
        <v>26.49</v>
      </c>
      <c r="K70">
        <v>5.311</v>
      </c>
      <c r="L70">
        <v>5723</v>
      </c>
      <c r="M70">
        <v>14.62</v>
      </c>
      <c r="N70">
        <v>18.19</v>
      </c>
      <c r="P70">
        <v>5.562</v>
      </c>
      <c r="Q70">
        <v>4965</v>
      </c>
      <c r="R70">
        <v>7.497</v>
      </c>
      <c r="S70">
        <v>10.75</v>
      </c>
      <c r="U70">
        <v>5.302</v>
      </c>
      <c r="V70">
        <v>1878</v>
      </c>
      <c r="W70">
        <v>0.23</v>
      </c>
      <c r="X70">
        <v>0.873</v>
      </c>
      <c r="Z70">
        <v>5.88</v>
      </c>
      <c r="AA70">
        <v>6474</v>
      </c>
      <c r="AB70">
        <v>52.44</v>
      </c>
      <c r="AC70">
        <v>57.68</v>
      </c>
    </row>
    <row r="71" spans="1:29" ht="12.75">
      <c r="A71">
        <v>5.974</v>
      </c>
      <c r="B71">
        <v>7605</v>
      </c>
      <c r="C71">
        <v>51.8</v>
      </c>
      <c r="D71">
        <v>48.5</v>
      </c>
      <c r="F71">
        <v>5.819</v>
      </c>
      <c r="G71">
        <v>6501</v>
      </c>
      <c r="H71">
        <v>23.9</v>
      </c>
      <c r="I71">
        <v>26.18</v>
      </c>
      <c r="K71">
        <v>5.411</v>
      </c>
      <c r="L71">
        <v>5717</v>
      </c>
      <c r="M71">
        <v>14.6</v>
      </c>
      <c r="N71">
        <v>18.19</v>
      </c>
      <c r="P71">
        <v>5.662</v>
      </c>
      <c r="Q71">
        <v>4965</v>
      </c>
      <c r="R71">
        <v>7.515</v>
      </c>
      <c r="S71">
        <v>10.78</v>
      </c>
      <c r="U71">
        <v>5.402</v>
      </c>
      <c r="V71">
        <v>1875</v>
      </c>
      <c r="W71">
        <v>0.258</v>
      </c>
      <c r="X71">
        <v>0.979</v>
      </c>
      <c r="Z71">
        <v>5.981</v>
      </c>
      <c r="AA71">
        <v>6509</v>
      </c>
      <c r="AB71">
        <v>53.08</v>
      </c>
      <c r="AC71">
        <v>58.08</v>
      </c>
    </row>
    <row r="72" spans="1:29" ht="12.75">
      <c r="A72">
        <v>6.074</v>
      </c>
      <c r="B72">
        <v>7610</v>
      </c>
      <c r="C72">
        <v>51.91</v>
      </c>
      <c r="D72">
        <v>48.57</v>
      </c>
      <c r="F72">
        <v>5.919</v>
      </c>
      <c r="G72">
        <v>6497</v>
      </c>
      <c r="H72">
        <v>23.82</v>
      </c>
      <c r="I72">
        <v>26.1</v>
      </c>
      <c r="K72">
        <v>5.511</v>
      </c>
      <c r="L72">
        <v>5713</v>
      </c>
      <c r="M72">
        <v>14.55</v>
      </c>
      <c r="N72">
        <v>18.14</v>
      </c>
      <c r="P72">
        <v>5.762</v>
      </c>
      <c r="Q72">
        <v>4962</v>
      </c>
      <c r="R72">
        <v>7.496</v>
      </c>
      <c r="S72">
        <v>10.76</v>
      </c>
      <c r="U72">
        <v>5.502</v>
      </c>
      <c r="V72">
        <v>1880</v>
      </c>
      <c r="W72">
        <v>0.273</v>
      </c>
      <c r="X72">
        <v>1.033</v>
      </c>
      <c r="Z72">
        <v>6.081</v>
      </c>
      <c r="AA72">
        <v>6548</v>
      </c>
      <c r="AB72">
        <v>53.58</v>
      </c>
      <c r="AC72">
        <v>58.27</v>
      </c>
    </row>
    <row r="73" spans="1:29" ht="12.75">
      <c r="A73">
        <v>6.174</v>
      </c>
      <c r="B73">
        <v>7615</v>
      </c>
      <c r="C73">
        <v>51.96</v>
      </c>
      <c r="D73">
        <v>48.59</v>
      </c>
      <c r="F73">
        <v>6.02</v>
      </c>
      <c r="G73">
        <v>6493</v>
      </c>
      <c r="H73">
        <v>23.91</v>
      </c>
      <c r="I73">
        <v>26.22</v>
      </c>
      <c r="K73">
        <v>5.611</v>
      </c>
      <c r="L73">
        <v>5712</v>
      </c>
      <c r="M73">
        <v>14.48</v>
      </c>
      <c r="N73">
        <v>18.05</v>
      </c>
      <c r="P73">
        <v>5.862</v>
      </c>
      <c r="Q73">
        <v>4957</v>
      </c>
      <c r="R73">
        <v>7.451</v>
      </c>
      <c r="S73">
        <v>10.7</v>
      </c>
      <c r="U73">
        <v>5.602</v>
      </c>
      <c r="V73">
        <v>1892</v>
      </c>
      <c r="W73">
        <v>0.267</v>
      </c>
      <c r="X73">
        <v>1.003</v>
      </c>
      <c r="Z73">
        <v>6.181</v>
      </c>
      <c r="AA73">
        <v>6589</v>
      </c>
      <c r="AB73">
        <v>53.92</v>
      </c>
      <c r="AC73">
        <v>58.28</v>
      </c>
    </row>
    <row r="74" spans="1:29" ht="12.75">
      <c r="A74">
        <v>6.276</v>
      </c>
      <c r="B74">
        <v>7621</v>
      </c>
      <c r="C74">
        <v>51.91</v>
      </c>
      <c r="D74">
        <v>48.51</v>
      </c>
      <c r="F74">
        <v>6.122</v>
      </c>
      <c r="G74">
        <v>6491</v>
      </c>
      <c r="H74">
        <v>24.05</v>
      </c>
      <c r="I74">
        <v>26.38</v>
      </c>
      <c r="K74">
        <v>5.711</v>
      </c>
      <c r="L74">
        <v>5715</v>
      </c>
      <c r="M74">
        <v>14.43</v>
      </c>
      <c r="N74">
        <v>17.98</v>
      </c>
      <c r="P74">
        <v>5.963</v>
      </c>
      <c r="Q74">
        <v>4950</v>
      </c>
      <c r="R74">
        <v>7.4</v>
      </c>
      <c r="S74">
        <v>10.65</v>
      </c>
      <c r="U74">
        <v>5.702</v>
      </c>
      <c r="V74">
        <v>1904</v>
      </c>
      <c r="W74">
        <v>0.244</v>
      </c>
      <c r="X74">
        <v>0.911</v>
      </c>
      <c r="Z74">
        <v>6.281</v>
      </c>
      <c r="AA74">
        <v>6629</v>
      </c>
      <c r="AB74">
        <v>54.13</v>
      </c>
      <c r="AC74">
        <v>58.15</v>
      </c>
    </row>
    <row r="75" spans="1:29" ht="12.75">
      <c r="A75">
        <v>6.376</v>
      </c>
      <c r="B75">
        <v>7624</v>
      </c>
      <c r="C75">
        <v>51.9</v>
      </c>
      <c r="D75">
        <v>48.47</v>
      </c>
      <c r="F75">
        <v>6.222</v>
      </c>
      <c r="G75">
        <v>6490</v>
      </c>
      <c r="H75">
        <v>24.08</v>
      </c>
      <c r="I75">
        <v>26.42</v>
      </c>
      <c r="K75">
        <v>5.811</v>
      </c>
      <c r="L75">
        <v>5718</v>
      </c>
      <c r="M75">
        <v>14.4</v>
      </c>
      <c r="N75">
        <v>17.94</v>
      </c>
      <c r="P75">
        <v>6.063</v>
      </c>
      <c r="Q75">
        <v>4945</v>
      </c>
      <c r="R75">
        <v>7.343</v>
      </c>
      <c r="S75">
        <v>10.57</v>
      </c>
      <c r="U75">
        <v>5.802</v>
      </c>
      <c r="V75">
        <v>1906</v>
      </c>
      <c r="W75">
        <v>0.223</v>
      </c>
      <c r="X75">
        <v>0.832</v>
      </c>
      <c r="Z75">
        <v>6.381</v>
      </c>
      <c r="AA75">
        <v>6668</v>
      </c>
      <c r="AB75">
        <v>54.25</v>
      </c>
      <c r="AC75">
        <v>57.94</v>
      </c>
    </row>
    <row r="76" spans="1:29" ht="12.75">
      <c r="A76">
        <v>6.476</v>
      </c>
      <c r="B76">
        <v>7627</v>
      </c>
      <c r="C76">
        <v>51.84</v>
      </c>
      <c r="D76">
        <v>48.4</v>
      </c>
      <c r="F76">
        <v>6.322</v>
      </c>
      <c r="G76">
        <v>6487</v>
      </c>
      <c r="H76">
        <v>24.09</v>
      </c>
      <c r="I76">
        <v>26.44</v>
      </c>
      <c r="K76">
        <v>5.911</v>
      </c>
      <c r="L76">
        <v>5720</v>
      </c>
      <c r="M76">
        <v>14.43</v>
      </c>
      <c r="N76">
        <v>17.96</v>
      </c>
      <c r="P76">
        <v>6.163</v>
      </c>
      <c r="Q76">
        <v>4943</v>
      </c>
      <c r="R76">
        <v>7.301</v>
      </c>
      <c r="S76">
        <v>10.52</v>
      </c>
      <c r="U76">
        <v>5.902</v>
      </c>
      <c r="V76">
        <v>1896</v>
      </c>
      <c r="W76">
        <v>0.219</v>
      </c>
      <c r="X76">
        <v>0.823</v>
      </c>
      <c r="Z76">
        <v>6.481</v>
      </c>
      <c r="AA76">
        <v>6705</v>
      </c>
      <c r="AB76">
        <v>54.27</v>
      </c>
      <c r="AC76">
        <v>57.63</v>
      </c>
    </row>
    <row r="77" spans="1:29" ht="12.75">
      <c r="A77">
        <v>6.576</v>
      </c>
      <c r="B77">
        <v>7628</v>
      </c>
      <c r="C77">
        <v>51.84</v>
      </c>
      <c r="D77">
        <v>48.39</v>
      </c>
      <c r="F77">
        <v>6.424</v>
      </c>
      <c r="G77">
        <v>6482</v>
      </c>
      <c r="H77">
        <v>24.21</v>
      </c>
      <c r="I77">
        <v>26.6</v>
      </c>
      <c r="K77">
        <v>6.012</v>
      </c>
      <c r="L77">
        <v>5719</v>
      </c>
      <c r="M77">
        <v>14.47</v>
      </c>
      <c r="N77">
        <v>18.02</v>
      </c>
      <c r="P77">
        <v>6.263</v>
      </c>
      <c r="Q77">
        <v>4946</v>
      </c>
      <c r="R77">
        <v>7.28</v>
      </c>
      <c r="S77">
        <v>10.48</v>
      </c>
      <c r="U77">
        <v>6.002</v>
      </c>
      <c r="V77">
        <v>1881</v>
      </c>
      <c r="W77">
        <v>0.232</v>
      </c>
      <c r="X77">
        <v>0.877</v>
      </c>
      <c r="Z77">
        <v>6.581</v>
      </c>
      <c r="AA77">
        <v>6739</v>
      </c>
      <c r="AB77">
        <v>54.12</v>
      </c>
      <c r="AC77">
        <v>57.19</v>
      </c>
    </row>
    <row r="78" spans="1:29" ht="12.75">
      <c r="A78">
        <v>6.676</v>
      </c>
      <c r="B78">
        <v>7628</v>
      </c>
      <c r="C78">
        <v>51.83</v>
      </c>
      <c r="D78">
        <v>48.38</v>
      </c>
      <c r="F78">
        <v>6.524</v>
      </c>
      <c r="G78">
        <v>6480</v>
      </c>
      <c r="H78">
        <v>24.26</v>
      </c>
      <c r="I78">
        <v>26.66</v>
      </c>
      <c r="K78">
        <v>6.112</v>
      </c>
      <c r="L78">
        <v>5718</v>
      </c>
      <c r="M78">
        <v>14.51</v>
      </c>
      <c r="N78">
        <v>18.07</v>
      </c>
      <c r="P78">
        <v>6.363</v>
      </c>
      <c r="Q78">
        <v>4952</v>
      </c>
      <c r="R78">
        <v>7.27</v>
      </c>
      <c r="S78">
        <v>10.45</v>
      </c>
      <c r="U78">
        <v>6.102</v>
      </c>
      <c r="V78">
        <v>1873</v>
      </c>
      <c r="W78">
        <v>0.247</v>
      </c>
      <c r="X78">
        <v>0.94</v>
      </c>
      <c r="Z78">
        <v>6.682</v>
      </c>
      <c r="AA78">
        <v>6768</v>
      </c>
      <c r="AB78">
        <v>53.81</v>
      </c>
      <c r="AC78">
        <v>56.62</v>
      </c>
    </row>
    <row r="79" spans="1:29" ht="12.75">
      <c r="A79">
        <v>6.776</v>
      </c>
      <c r="B79">
        <v>7630</v>
      </c>
      <c r="C79">
        <v>51.81</v>
      </c>
      <c r="D79">
        <v>48.36</v>
      </c>
      <c r="F79">
        <v>6.625</v>
      </c>
      <c r="G79">
        <v>6482</v>
      </c>
      <c r="H79">
        <v>24.53</v>
      </c>
      <c r="I79">
        <v>26.95</v>
      </c>
      <c r="K79">
        <v>6.212</v>
      </c>
      <c r="L79">
        <v>5720</v>
      </c>
      <c r="M79">
        <v>14.55</v>
      </c>
      <c r="N79">
        <v>18.11</v>
      </c>
      <c r="P79">
        <v>6.463</v>
      </c>
      <c r="Q79">
        <v>4960</v>
      </c>
      <c r="R79">
        <v>7.282</v>
      </c>
      <c r="S79">
        <v>10.45</v>
      </c>
      <c r="U79">
        <v>6.202</v>
      </c>
      <c r="V79">
        <v>1878</v>
      </c>
      <c r="W79">
        <v>0.248</v>
      </c>
      <c r="X79">
        <v>0.942</v>
      </c>
      <c r="Z79">
        <v>6.782</v>
      </c>
      <c r="AA79">
        <v>6789</v>
      </c>
      <c r="AB79">
        <v>53.4</v>
      </c>
      <c r="AC79">
        <v>56.02</v>
      </c>
    </row>
    <row r="80" spans="1:29" ht="12.75">
      <c r="A80">
        <v>6.876</v>
      </c>
      <c r="B80">
        <v>7633</v>
      </c>
      <c r="C80">
        <v>51.8</v>
      </c>
      <c r="D80">
        <v>48.32</v>
      </c>
      <c r="F80">
        <v>6.728</v>
      </c>
      <c r="G80">
        <v>6489</v>
      </c>
      <c r="H80">
        <v>24.7</v>
      </c>
      <c r="I80">
        <v>27.11</v>
      </c>
      <c r="K80">
        <v>6.312</v>
      </c>
      <c r="L80">
        <v>5724</v>
      </c>
      <c r="M80">
        <v>14.59</v>
      </c>
      <c r="N80">
        <v>18.15</v>
      </c>
      <c r="P80">
        <v>6.564</v>
      </c>
      <c r="Q80">
        <v>4965</v>
      </c>
      <c r="R80">
        <v>7.281</v>
      </c>
      <c r="S80">
        <v>10.44</v>
      </c>
      <c r="U80">
        <v>6.302</v>
      </c>
      <c r="V80">
        <v>1886</v>
      </c>
      <c r="W80">
        <v>0.229</v>
      </c>
      <c r="X80">
        <v>0.866</v>
      </c>
      <c r="Z80">
        <v>6.882</v>
      </c>
      <c r="AA80">
        <v>6801</v>
      </c>
      <c r="AB80">
        <v>53.02</v>
      </c>
      <c r="AC80">
        <v>55.51</v>
      </c>
    </row>
    <row r="81" spans="1:29" ht="12.75">
      <c r="A81">
        <v>6.976</v>
      </c>
      <c r="B81">
        <v>7636</v>
      </c>
      <c r="C81">
        <v>51.66</v>
      </c>
      <c r="D81">
        <v>48.18</v>
      </c>
      <c r="F81">
        <v>6.829</v>
      </c>
      <c r="G81">
        <v>6494</v>
      </c>
      <c r="H81">
        <v>24.45</v>
      </c>
      <c r="I81">
        <v>26.81</v>
      </c>
      <c r="K81">
        <v>6.412</v>
      </c>
      <c r="L81">
        <v>5731</v>
      </c>
      <c r="M81">
        <v>14.63</v>
      </c>
      <c r="N81">
        <v>18.17</v>
      </c>
      <c r="P81">
        <v>6.664</v>
      </c>
      <c r="Q81">
        <v>4968</v>
      </c>
      <c r="R81">
        <v>7.268</v>
      </c>
      <c r="S81">
        <v>10.42</v>
      </c>
      <c r="U81">
        <v>6.402</v>
      </c>
      <c r="V81">
        <v>1890</v>
      </c>
      <c r="W81">
        <v>0.2</v>
      </c>
      <c r="X81">
        <v>0.753</v>
      </c>
      <c r="Z81">
        <v>6.982</v>
      </c>
      <c r="AA81">
        <v>6808</v>
      </c>
      <c r="AB81">
        <v>52.76</v>
      </c>
      <c r="AC81">
        <v>55.18</v>
      </c>
    </row>
    <row r="82" spans="1:29" ht="12.75">
      <c r="A82">
        <v>7.076</v>
      </c>
      <c r="B82">
        <v>7637</v>
      </c>
      <c r="C82">
        <v>51.52</v>
      </c>
      <c r="D82">
        <v>48.04</v>
      </c>
      <c r="F82">
        <v>6.929</v>
      </c>
      <c r="G82">
        <v>6493</v>
      </c>
      <c r="H82">
        <v>24.29</v>
      </c>
      <c r="I82">
        <v>26.64</v>
      </c>
      <c r="K82">
        <v>6.512</v>
      </c>
      <c r="L82">
        <v>5736</v>
      </c>
      <c r="M82">
        <v>14.68</v>
      </c>
      <c r="N82">
        <v>18.22</v>
      </c>
      <c r="P82">
        <v>6.764</v>
      </c>
      <c r="Q82">
        <v>4967</v>
      </c>
      <c r="R82">
        <v>7.252</v>
      </c>
      <c r="S82">
        <v>10.4</v>
      </c>
      <c r="U82">
        <v>6.502</v>
      </c>
      <c r="V82">
        <v>1883</v>
      </c>
      <c r="W82">
        <v>0.18</v>
      </c>
      <c r="X82">
        <v>0.682</v>
      </c>
      <c r="Z82">
        <v>7.082</v>
      </c>
      <c r="AA82">
        <v>6813</v>
      </c>
      <c r="AB82">
        <v>52.64</v>
      </c>
      <c r="AC82">
        <v>55.01</v>
      </c>
    </row>
    <row r="83" spans="1:29" ht="12.75">
      <c r="A83">
        <v>7.176</v>
      </c>
      <c r="B83">
        <v>7635</v>
      </c>
      <c r="C83">
        <v>51.48</v>
      </c>
      <c r="D83">
        <v>48.01</v>
      </c>
      <c r="F83">
        <v>7.029</v>
      </c>
      <c r="G83">
        <v>6488</v>
      </c>
      <c r="H83">
        <v>24.22</v>
      </c>
      <c r="I83">
        <v>26.58</v>
      </c>
      <c r="K83">
        <v>6.612</v>
      </c>
      <c r="L83">
        <v>5736</v>
      </c>
      <c r="M83">
        <v>14.7</v>
      </c>
      <c r="N83">
        <v>18.25</v>
      </c>
      <c r="P83">
        <v>6.864</v>
      </c>
      <c r="Q83">
        <v>4964</v>
      </c>
      <c r="R83">
        <v>7.239</v>
      </c>
      <c r="S83">
        <v>10.38</v>
      </c>
      <c r="U83">
        <v>6.602</v>
      </c>
      <c r="V83">
        <v>1870</v>
      </c>
      <c r="W83">
        <v>0.181</v>
      </c>
      <c r="X83">
        <v>0.69</v>
      </c>
      <c r="Z83">
        <v>7.182</v>
      </c>
      <c r="AA83">
        <v>6817</v>
      </c>
      <c r="AB83">
        <v>52.53</v>
      </c>
      <c r="AC83">
        <v>54.87</v>
      </c>
    </row>
    <row r="84" spans="1:29" ht="12.75">
      <c r="A84">
        <v>7.276</v>
      </c>
      <c r="B84">
        <v>7631</v>
      </c>
      <c r="C84">
        <v>51.48</v>
      </c>
      <c r="D84">
        <v>48.04</v>
      </c>
      <c r="F84">
        <v>7.129</v>
      </c>
      <c r="G84">
        <v>6484</v>
      </c>
      <c r="H84">
        <v>24.22</v>
      </c>
      <c r="I84">
        <v>26.6</v>
      </c>
      <c r="K84">
        <v>6.712</v>
      </c>
      <c r="L84">
        <v>5733</v>
      </c>
      <c r="M84">
        <v>14.68</v>
      </c>
      <c r="N84">
        <v>18.23</v>
      </c>
      <c r="P84">
        <v>6.964</v>
      </c>
      <c r="Q84">
        <v>4960</v>
      </c>
      <c r="R84">
        <v>7.233</v>
      </c>
      <c r="S84">
        <v>10.38</v>
      </c>
      <c r="U84">
        <v>6.702</v>
      </c>
      <c r="V84">
        <v>1861</v>
      </c>
      <c r="W84">
        <v>0.2</v>
      </c>
      <c r="X84">
        <v>0.767</v>
      </c>
      <c r="Z84">
        <v>7.282</v>
      </c>
      <c r="AA84">
        <v>6820</v>
      </c>
      <c r="AB84">
        <v>52.45</v>
      </c>
      <c r="AC84">
        <v>54.77</v>
      </c>
    </row>
    <row r="85" spans="1:29" ht="12.75">
      <c r="A85">
        <v>7.377</v>
      </c>
      <c r="B85">
        <v>7628</v>
      </c>
      <c r="C85">
        <v>51.8</v>
      </c>
      <c r="D85">
        <v>48.36</v>
      </c>
      <c r="F85">
        <v>7.229</v>
      </c>
      <c r="G85">
        <v>6484</v>
      </c>
      <c r="H85">
        <v>24.21</v>
      </c>
      <c r="I85">
        <v>26.59</v>
      </c>
      <c r="K85">
        <v>6.812</v>
      </c>
      <c r="L85">
        <v>5727</v>
      </c>
      <c r="M85">
        <v>14.62</v>
      </c>
      <c r="N85">
        <v>18.18</v>
      </c>
      <c r="P85">
        <v>7.064</v>
      </c>
      <c r="Q85">
        <v>4955</v>
      </c>
      <c r="R85">
        <v>7.234</v>
      </c>
      <c r="S85">
        <v>10.4</v>
      </c>
      <c r="U85">
        <v>6.802</v>
      </c>
      <c r="V85">
        <v>1863</v>
      </c>
      <c r="W85">
        <v>0.226</v>
      </c>
      <c r="X85">
        <v>0.862</v>
      </c>
      <c r="Z85">
        <v>7.662</v>
      </c>
      <c r="AA85">
        <v>6840</v>
      </c>
      <c r="AB85">
        <v>53.05</v>
      </c>
      <c r="AC85">
        <v>55.23</v>
      </c>
    </row>
    <row r="86" spans="1:29" ht="12.75">
      <c r="A86">
        <v>7.477</v>
      </c>
      <c r="B86">
        <v>7626</v>
      </c>
      <c r="C86">
        <v>51.92</v>
      </c>
      <c r="D86">
        <v>48.48</v>
      </c>
      <c r="F86">
        <v>7.329</v>
      </c>
      <c r="G86">
        <v>6487</v>
      </c>
      <c r="H86">
        <v>24.19</v>
      </c>
      <c r="I86">
        <v>26.56</v>
      </c>
      <c r="K86">
        <v>6.912</v>
      </c>
      <c r="L86">
        <v>5721</v>
      </c>
      <c r="M86">
        <v>14.52</v>
      </c>
      <c r="N86">
        <v>18.07</v>
      </c>
      <c r="P86">
        <v>7.164</v>
      </c>
      <c r="Q86">
        <v>4953</v>
      </c>
      <c r="R86">
        <v>7.229</v>
      </c>
      <c r="S86">
        <v>10.39</v>
      </c>
      <c r="U86">
        <v>6.902</v>
      </c>
      <c r="V86">
        <v>1873</v>
      </c>
      <c r="W86">
        <v>0.238</v>
      </c>
      <c r="X86">
        <v>0.904</v>
      </c>
      <c r="Z86">
        <v>7.762</v>
      </c>
      <c r="AA86">
        <v>6856</v>
      </c>
      <c r="AB86">
        <v>53.39</v>
      </c>
      <c r="AC86">
        <v>55.45</v>
      </c>
    </row>
    <row r="87" spans="1:29" ht="12.75">
      <c r="A87">
        <v>7.842</v>
      </c>
      <c r="B87">
        <v>7629</v>
      </c>
      <c r="C87">
        <v>51.78</v>
      </c>
      <c r="D87">
        <v>48.33</v>
      </c>
      <c r="F87">
        <v>7.43</v>
      </c>
      <c r="G87">
        <v>6489</v>
      </c>
      <c r="H87">
        <v>23.91</v>
      </c>
      <c r="I87">
        <v>26.24</v>
      </c>
      <c r="K87">
        <v>7.012</v>
      </c>
      <c r="L87">
        <v>5717</v>
      </c>
      <c r="M87">
        <v>14.44</v>
      </c>
      <c r="N87">
        <v>17.98</v>
      </c>
      <c r="P87">
        <v>7.264</v>
      </c>
      <c r="Q87">
        <v>4954</v>
      </c>
      <c r="R87">
        <v>7.217</v>
      </c>
      <c r="S87">
        <v>10.37</v>
      </c>
      <c r="U87">
        <v>7.002</v>
      </c>
      <c r="V87">
        <v>1885</v>
      </c>
      <c r="W87">
        <v>0.231</v>
      </c>
      <c r="X87">
        <v>0.873</v>
      </c>
      <c r="Z87">
        <v>7.862</v>
      </c>
      <c r="AA87">
        <v>6880</v>
      </c>
      <c r="AB87">
        <v>53.8</v>
      </c>
      <c r="AC87">
        <v>55.68</v>
      </c>
    </row>
    <row r="88" spans="1:29" ht="12.75">
      <c r="A88">
        <v>7.942</v>
      </c>
      <c r="B88">
        <v>7630</v>
      </c>
      <c r="C88">
        <v>51.72</v>
      </c>
      <c r="D88">
        <v>48.26</v>
      </c>
      <c r="F88">
        <v>7.53</v>
      </c>
      <c r="G88">
        <v>6487</v>
      </c>
      <c r="H88">
        <v>23.82</v>
      </c>
      <c r="I88">
        <v>26.15</v>
      </c>
      <c r="K88">
        <v>7.112</v>
      </c>
      <c r="L88">
        <v>5716</v>
      </c>
      <c r="M88">
        <v>14.4</v>
      </c>
      <c r="N88">
        <v>17.94</v>
      </c>
      <c r="P88">
        <v>7.364</v>
      </c>
      <c r="Q88">
        <v>4957</v>
      </c>
      <c r="R88">
        <v>7.218</v>
      </c>
      <c r="S88">
        <v>10.37</v>
      </c>
      <c r="U88">
        <v>7.102</v>
      </c>
      <c r="V88">
        <v>1891</v>
      </c>
      <c r="W88">
        <v>0.209</v>
      </c>
      <c r="X88">
        <v>0.789</v>
      </c>
      <c r="Z88">
        <v>7.962</v>
      </c>
      <c r="AA88">
        <v>6911</v>
      </c>
      <c r="AB88">
        <v>54.14</v>
      </c>
      <c r="AC88">
        <v>55.78</v>
      </c>
    </row>
    <row r="89" spans="1:29" ht="12.75">
      <c r="A89">
        <v>8.042</v>
      </c>
      <c r="B89">
        <v>7631</v>
      </c>
      <c r="C89">
        <v>51.63</v>
      </c>
      <c r="D89">
        <v>48.18</v>
      </c>
      <c r="F89">
        <v>7.63</v>
      </c>
      <c r="G89">
        <v>6481</v>
      </c>
      <c r="H89">
        <v>23.92</v>
      </c>
      <c r="I89">
        <v>26.28</v>
      </c>
      <c r="K89">
        <v>7.212</v>
      </c>
      <c r="L89">
        <v>5719</v>
      </c>
      <c r="M89">
        <v>14.41</v>
      </c>
      <c r="N89">
        <v>17.94</v>
      </c>
      <c r="P89">
        <v>7.464</v>
      </c>
      <c r="Q89">
        <v>4960</v>
      </c>
      <c r="R89">
        <v>7.236</v>
      </c>
      <c r="S89">
        <v>10.39</v>
      </c>
      <c r="U89">
        <v>7.202</v>
      </c>
      <c r="V89">
        <v>1891</v>
      </c>
      <c r="W89">
        <v>0.186</v>
      </c>
      <c r="X89">
        <v>0.699</v>
      </c>
      <c r="Z89">
        <v>8.062</v>
      </c>
      <c r="AA89">
        <v>6949</v>
      </c>
      <c r="AB89">
        <v>54.39</v>
      </c>
      <c r="AC89">
        <v>55.74</v>
      </c>
    </row>
    <row r="90" spans="1:29" ht="12.75">
      <c r="A90">
        <v>8.142</v>
      </c>
      <c r="B90">
        <v>7631</v>
      </c>
      <c r="C90">
        <v>51.53</v>
      </c>
      <c r="D90">
        <v>48.09</v>
      </c>
      <c r="F90">
        <v>7.73</v>
      </c>
      <c r="G90">
        <v>6479</v>
      </c>
      <c r="H90">
        <v>24.14</v>
      </c>
      <c r="I90">
        <v>26.53</v>
      </c>
      <c r="K90">
        <v>7.314</v>
      </c>
      <c r="L90">
        <v>5724</v>
      </c>
      <c r="M90">
        <v>14.5</v>
      </c>
      <c r="N90">
        <v>18.03</v>
      </c>
      <c r="P90">
        <v>7.564</v>
      </c>
      <c r="Q90">
        <v>4963</v>
      </c>
      <c r="R90">
        <v>7.282</v>
      </c>
      <c r="S90">
        <v>10.45</v>
      </c>
      <c r="U90">
        <v>7.302</v>
      </c>
      <c r="V90">
        <v>1887</v>
      </c>
      <c r="W90">
        <v>0.175</v>
      </c>
      <c r="X90">
        <v>0.66</v>
      </c>
      <c r="Z90">
        <v>8.163</v>
      </c>
      <c r="AA90">
        <v>6989</v>
      </c>
      <c r="AB90">
        <v>54.57</v>
      </c>
      <c r="AC90">
        <v>55.6</v>
      </c>
    </row>
    <row r="91" spans="1:29" ht="12.75">
      <c r="A91">
        <v>8.242</v>
      </c>
      <c r="B91">
        <v>7628</v>
      </c>
      <c r="C91">
        <v>51.53</v>
      </c>
      <c r="D91">
        <v>48.11</v>
      </c>
      <c r="F91">
        <v>7.83</v>
      </c>
      <c r="G91">
        <v>6482</v>
      </c>
      <c r="H91">
        <v>24.36</v>
      </c>
      <c r="I91">
        <v>26.77</v>
      </c>
      <c r="K91">
        <v>7.414</v>
      </c>
      <c r="L91">
        <v>5729</v>
      </c>
      <c r="M91">
        <v>14.59</v>
      </c>
      <c r="N91">
        <v>18.14</v>
      </c>
      <c r="P91">
        <v>7.664</v>
      </c>
      <c r="Q91">
        <v>4968</v>
      </c>
      <c r="R91">
        <v>7.345</v>
      </c>
      <c r="S91">
        <v>10.53</v>
      </c>
      <c r="U91">
        <v>7.402</v>
      </c>
      <c r="V91">
        <v>1881</v>
      </c>
      <c r="W91">
        <v>0.184</v>
      </c>
      <c r="X91">
        <v>0.698</v>
      </c>
      <c r="Z91">
        <v>8.263</v>
      </c>
      <c r="AA91">
        <v>7031</v>
      </c>
      <c r="AB91">
        <v>54.65</v>
      </c>
      <c r="AC91">
        <v>55.35</v>
      </c>
    </row>
    <row r="92" spans="1:29" ht="12.75">
      <c r="A92">
        <v>8.342</v>
      </c>
      <c r="B92">
        <v>7625</v>
      </c>
      <c r="C92">
        <v>51.5</v>
      </c>
      <c r="D92">
        <v>48.1</v>
      </c>
      <c r="F92">
        <v>7.93</v>
      </c>
      <c r="G92">
        <v>6488</v>
      </c>
      <c r="H92">
        <v>24.24</v>
      </c>
      <c r="I92">
        <v>26.61</v>
      </c>
      <c r="K92">
        <v>7.514</v>
      </c>
      <c r="L92">
        <v>5730</v>
      </c>
      <c r="M92">
        <v>14.67</v>
      </c>
      <c r="N92">
        <v>18.23</v>
      </c>
      <c r="P92">
        <v>7.764</v>
      </c>
      <c r="Q92">
        <v>4976</v>
      </c>
      <c r="R92">
        <v>7.412</v>
      </c>
      <c r="S92">
        <v>10.61</v>
      </c>
      <c r="U92">
        <v>7.502</v>
      </c>
      <c r="V92">
        <v>1872</v>
      </c>
      <c r="W92">
        <v>0.206</v>
      </c>
      <c r="X92">
        <v>0.783</v>
      </c>
      <c r="Z92">
        <v>8.363</v>
      </c>
      <c r="AA92">
        <v>7069</v>
      </c>
      <c r="AB92">
        <v>54.65</v>
      </c>
      <c r="AC92">
        <v>55.05</v>
      </c>
    </row>
    <row r="93" spans="1:29" ht="12.75">
      <c r="A93">
        <v>8.443</v>
      </c>
      <c r="B93">
        <v>7624</v>
      </c>
      <c r="C93">
        <v>51.82</v>
      </c>
      <c r="D93">
        <v>48.4</v>
      </c>
      <c r="F93">
        <v>8.03</v>
      </c>
      <c r="G93">
        <v>6495</v>
      </c>
      <c r="H93">
        <v>24.29</v>
      </c>
      <c r="I93">
        <v>26.63</v>
      </c>
      <c r="K93">
        <v>7.614</v>
      </c>
      <c r="L93">
        <v>5727</v>
      </c>
      <c r="M93">
        <v>14.7</v>
      </c>
      <c r="N93">
        <v>18.27</v>
      </c>
      <c r="P93">
        <v>7.864</v>
      </c>
      <c r="Q93">
        <v>4985</v>
      </c>
      <c r="R93">
        <v>7.484</v>
      </c>
      <c r="S93">
        <v>10.69</v>
      </c>
      <c r="U93">
        <v>7.603</v>
      </c>
      <c r="V93">
        <v>1865</v>
      </c>
      <c r="W93">
        <v>0.232</v>
      </c>
      <c r="X93">
        <v>0.885</v>
      </c>
      <c r="Z93">
        <v>8.463</v>
      </c>
      <c r="AA93">
        <v>7105</v>
      </c>
      <c r="AB93">
        <v>54.63</v>
      </c>
      <c r="AC93">
        <v>54.75</v>
      </c>
    </row>
    <row r="94" spans="1:29" ht="12.75">
      <c r="A94">
        <v>8.543</v>
      </c>
      <c r="B94">
        <v>7626</v>
      </c>
      <c r="C94">
        <v>51.92</v>
      </c>
      <c r="D94">
        <v>48.48</v>
      </c>
      <c r="F94">
        <v>11.155</v>
      </c>
      <c r="G94">
        <v>6466</v>
      </c>
      <c r="H94">
        <v>24.23</v>
      </c>
      <c r="I94">
        <v>26.68</v>
      </c>
      <c r="K94">
        <v>7.714</v>
      </c>
      <c r="L94">
        <v>5720</v>
      </c>
      <c r="M94">
        <v>14.65</v>
      </c>
      <c r="N94">
        <v>18.24</v>
      </c>
      <c r="P94">
        <v>7.964</v>
      </c>
      <c r="Q94">
        <v>4989</v>
      </c>
      <c r="R94">
        <v>7.546</v>
      </c>
      <c r="S94">
        <v>10.77</v>
      </c>
      <c r="U94">
        <v>7.703</v>
      </c>
      <c r="V94">
        <v>1860</v>
      </c>
      <c r="W94">
        <v>0.245</v>
      </c>
      <c r="X94">
        <v>0.938</v>
      </c>
      <c r="Z94">
        <v>8.563</v>
      </c>
      <c r="AA94">
        <v>7138</v>
      </c>
      <c r="AB94">
        <v>54.57</v>
      </c>
      <c r="AC94">
        <v>54.44</v>
      </c>
    </row>
    <row r="95" spans="1:29" ht="12.75">
      <c r="A95">
        <v>9.798</v>
      </c>
      <c r="B95">
        <v>7632</v>
      </c>
      <c r="C95">
        <v>51.48</v>
      </c>
      <c r="D95">
        <v>48.03</v>
      </c>
      <c r="F95">
        <v>11.356</v>
      </c>
      <c r="G95">
        <v>6468</v>
      </c>
      <c r="H95">
        <v>24.54</v>
      </c>
      <c r="I95">
        <v>27.01</v>
      </c>
      <c r="K95">
        <v>7.814</v>
      </c>
      <c r="L95">
        <v>5710</v>
      </c>
      <c r="M95">
        <v>14.55</v>
      </c>
      <c r="N95">
        <v>18.15</v>
      </c>
      <c r="P95">
        <v>8.064</v>
      </c>
      <c r="Q95">
        <v>4988</v>
      </c>
      <c r="R95">
        <v>7.592</v>
      </c>
      <c r="S95">
        <v>10.84</v>
      </c>
      <c r="U95">
        <v>7.803</v>
      </c>
      <c r="V95">
        <v>1854</v>
      </c>
      <c r="W95">
        <v>0.237</v>
      </c>
      <c r="X95">
        <v>0.909</v>
      </c>
      <c r="Z95">
        <v>8.663</v>
      </c>
      <c r="AA95">
        <v>7167</v>
      </c>
      <c r="AB95">
        <v>54.47</v>
      </c>
      <c r="AC95">
        <v>54.12</v>
      </c>
    </row>
    <row r="96" spans="1:29" ht="12.75">
      <c r="A96">
        <v>9.898</v>
      </c>
      <c r="B96">
        <v>7640</v>
      </c>
      <c r="C96">
        <v>51.88</v>
      </c>
      <c r="D96">
        <v>48.35</v>
      </c>
      <c r="F96">
        <v>11.456</v>
      </c>
      <c r="G96">
        <v>6476</v>
      </c>
      <c r="H96">
        <v>24.58</v>
      </c>
      <c r="I96">
        <v>27.03</v>
      </c>
      <c r="K96">
        <v>7.914</v>
      </c>
      <c r="L96">
        <v>5699</v>
      </c>
      <c r="M96">
        <v>14.42</v>
      </c>
      <c r="N96">
        <v>18.01</v>
      </c>
      <c r="P96">
        <v>8.164</v>
      </c>
      <c r="Q96">
        <v>4981</v>
      </c>
      <c r="R96">
        <v>7.615</v>
      </c>
      <c r="S96">
        <v>10.89</v>
      </c>
      <c r="U96">
        <v>7.903</v>
      </c>
      <c r="V96">
        <v>1851</v>
      </c>
      <c r="W96">
        <v>0.211</v>
      </c>
      <c r="X96">
        <v>0.814</v>
      </c>
      <c r="Z96">
        <v>8.763</v>
      </c>
      <c r="AA96">
        <v>7193</v>
      </c>
      <c r="AB96">
        <v>54.28</v>
      </c>
      <c r="AC96">
        <v>53.74</v>
      </c>
    </row>
    <row r="97" spans="1:29" ht="12.75">
      <c r="A97">
        <v>9.998</v>
      </c>
      <c r="B97">
        <v>7648</v>
      </c>
      <c r="C97">
        <v>51.96</v>
      </c>
      <c r="D97">
        <v>48.38</v>
      </c>
      <c r="F97">
        <v>11.556</v>
      </c>
      <c r="G97">
        <v>6484</v>
      </c>
      <c r="H97">
        <v>24.55</v>
      </c>
      <c r="I97">
        <v>26.96</v>
      </c>
      <c r="K97">
        <v>8.014</v>
      </c>
      <c r="L97">
        <v>5691</v>
      </c>
      <c r="M97">
        <v>14.3</v>
      </c>
      <c r="N97">
        <v>17.9</v>
      </c>
      <c r="P97">
        <v>8.264</v>
      </c>
      <c r="Q97">
        <v>4970</v>
      </c>
      <c r="R97">
        <v>7.611</v>
      </c>
      <c r="S97">
        <v>10.9</v>
      </c>
      <c r="U97">
        <v>8.003</v>
      </c>
      <c r="V97">
        <v>1846</v>
      </c>
      <c r="W97">
        <v>0.179</v>
      </c>
      <c r="X97">
        <v>0.689</v>
      </c>
      <c r="Z97">
        <v>8.863</v>
      </c>
      <c r="AA97">
        <v>7213</v>
      </c>
      <c r="AB97">
        <v>53.96</v>
      </c>
      <c r="AC97">
        <v>53.27</v>
      </c>
    </row>
    <row r="98" spans="1:29" ht="12.75">
      <c r="A98">
        <v>10.099</v>
      </c>
      <c r="B98">
        <v>7656</v>
      </c>
      <c r="C98">
        <v>51.88</v>
      </c>
      <c r="D98">
        <v>48.26</v>
      </c>
      <c r="F98">
        <v>11.656</v>
      </c>
      <c r="G98">
        <v>6491</v>
      </c>
      <c r="H98">
        <v>24.46</v>
      </c>
      <c r="I98">
        <v>26.83</v>
      </c>
      <c r="K98">
        <v>8.114</v>
      </c>
      <c r="L98">
        <v>5688</v>
      </c>
      <c r="M98">
        <v>14.23</v>
      </c>
      <c r="N98">
        <v>17.81</v>
      </c>
      <c r="P98">
        <v>8.364</v>
      </c>
      <c r="Q98">
        <v>4958</v>
      </c>
      <c r="R98">
        <v>7.585</v>
      </c>
      <c r="S98">
        <v>10.89</v>
      </c>
      <c r="U98">
        <v>8.103</v>
      </c>
      <c r="V98">
        <v>1842</v>
      </c>
      <c r="W98">
        <v>0.146</v>
      </c>
      <c r="X98">
        <v>0.566</v>
      </c>
      <c r="Z98">
        <v>8.964</v>
      </c>
      <c r="AA98">
        <v>7223</v>
      </c>
      <c r="AB98">
        <v>53.58</v>
      </c>
      <c r="AC98">
        <v>52.82</v>
      </c>
    </row>
    <row r="99" spans="1:29" ht="12.75">
      <c r="A99">
        <v>10.199</v>
      </c>
      <c r="B99">
        <v>7663</v>
      </c>
      <c r="C99">
        <v>51.73</v>
      </c>
      <c r="D99">
        <v>48.07</v>
      </c>
      <c r="F99">
        <v>11.756</v>
      </c>
      <c r="G99">
        <v>6495</v>
      </c>
      <c r="H99">
        <v>24.43</v>
      </c>
      <c r="I99">
        <v>26.79</v>
      </c>
      <c r="K99">
        <v>8.216</v>
      </c>
      <c r="L99">
        <v>5693</v>
      </c>
      <c r="M99">
        <v>14.23</v>
      </c>
      <c r="N99">
        <v>17.8</v>
      </c>
      <c r="P99">
        <v>8.464</v>
      </c>
      <c r="Q99">
        <v>4947</v>
      </c>
      <c r="R99">
        <v>7.545</v>
      </c>
      <c r="S99">
        <v>10.86</v>
      </c>
      <c r="U99">
        <v>8.203</v>
      </c>
      <c r="V99">
        <v>1843</v>
      </c>
      <c r="W99">
        <v>0.125</v>
      </c>
      <c r="X99">
        <v>0.484</v>
      </c>
      <c r="Z99">
        <v>9.065</v>
      </c>
      <c r="AA99">
        <v>7225</v>
      </c>
      <c r="AB99">
        <v>53.25</v>
      </c>
      <c r="AC99">
        <v>52.49</v>
      </c>
    </row>
    <row r="100" spans="1:29" ht="12.75">
      <c r="A100">
        <v>10.299</v>
      </c>
      <c r="B100">
        <v>7669</v>
      </c>
      <c r="C100">
        <v>51.6</v>
      </c>
      <c r="D100">
        <v>47.91</v>
      </c>
      <c r="F100">
        <v>11.857</v>
      </c>
      <c r="G100">
        <v>6497</v>
      </c>
      <c r="H100">
        <v>24.28</v>
      </c>
      <c r="I100">
        <v>26.61</v>
      </c>
      <c r="K100">
        <v>8.317</v>
      </c>
      <c r="L100">
        <v>5701</v>
      </c>
      <c r="M100">
        <v>14.26</v>
      </c>
      <c r="N100">
        <v>17.81</v>
      </c>
      <c r="P100">
        <v>8.564</v>
      </c>
      <c r="Q100">
        <v>4940</v>
      </c>
      <c r="R100">
        <v>7.496</v>
      </c>
      <c r="S100">
        <v>10.81</v>
      </c>
      <c r="U100">
        <v>8.303</v>
      </c>
      <c r="V100">
        <v>1843</v>
      </c>
      <c r="W100">
        <v>0.116</v>
      </c>
      <c r="X100">
        <v>0.447</v>
      </c>
      <c r="Z100">
        <v>9.165</v>
      </c>
      <c r="AA100">
        <v>7220</v>
      </c>
      <c r="AB100">
        <v>53.1</v>
      </c>
      <c r="AC100">
        <v>52.37</v>
      </c>
    </row>
    <row r="101" spans="1:29" ht="12.75">
      <c r="A101">
        <v>10.4</v>
      </c>
      <c r="B101">
        <v>7673</v>
      </c>
      <c r="C101">
        <v>51.41</v>
      </c>
      <c r="D101">
        <v>47.71</v>
      </c>
      <c r="F101">
        <v>11.957</v>
      </c>
      <c r="G101">
        <v>6496</v>
      </c>
      <c r="H101">
        <v>24.3</v>
      </c>
      <c r="I101">
        <v>26.64</v>
      </c>
      <c r="K101">
        <v>8.417</v>
      </c>
      <c r="L101">
        <v>5708</v>
      </c>
      <c r="M101">
        <v>14.28</v>
      </c>
      <c r="N101">
        <v>17.81</v>
      </c>
      <c r="P101">
        <v>8.664</v>
      </c>
      <c r="Q101">
        <v>4937</v>
      </c>
      <c r="R101">
        <v>7.442</v>
      </c>
      <c r="S101">
        <v>10.73</v>
      </c>
      <c r="U101">
        <v>8.403</v>
      </c>
      <c r="V101">
        <v>1843</v>
      </c>
      <c r="W101">
        <v>0.118</v>
      </c>
      <c r="X101">
        <v>0.456</v>
      </c>
      <c r="Z101">
        <v>9.265</v>
      </c>
      <c r="AA101">
        <v>7216</v>
      </c>
      <c r="AB101">
        <v>53.07</v>
      </c>
      <c r="AC101">
        <v>52.37</v>
      </c>
    </row>
    <row r="102" spans="1:29" ht="12.75">
      <c r="A102">
        <v>10.5</v>
      </c>
      <c r="B102">
        <v>7675</v>
      </c>
      <c r="C102">
        <v>51.41</v>
      </c>
      <c r="D102">
        <v>47.7</v>
      </c>
      <c r="F102">
        <v>12.057</v>
      </c>
      <c r="G102">
        <v>6494</v>
      </c>
      <c r="H102">
        <v>24.43</v>
      </c>
      <c r="I102">
        <v>26.79</v>
      </c>
      <c r="K102">
        <v>8.517</v>
      </c>
      <c r="L102">
        <v>5710</v>
      </c>
      <c r="M102">
        <v>14.27</v>
      </c>
      <c r="N102">
        <v>17.8</v>
      </c>
      <c r="P102">
        <v>8.764</v>
      </c>
      <c r="Q102">
        <v>4941</v>
      </c>
      <c r="R102">
        <v>7.39</v>
      </c>
      <c r="S102">
        <v>10.65</v>
      </c>
      <c r="U102">
        <v>8.503</v>
      </c>
      <c r="V102">
        <v>1843</v>
      </c>
      <c r="W102">
        <v>0.129</v>
      </c>
      <c r="X102">
        <v>0.5</v>
      </c>
      <c r="Z102">
        <v>9.66</v>
      </c>
      <c r="AA102">
        <v>7232</v>
      </c>
      <c r="AB102">
        <v>54.51</v>
      </c>
      <c r="AC102">
        <v>53.66</v>
      </c>
    </row>
    <row r="103" spans="1:29" ht="12.75">
      <c r="A103">
        <v>10.6</v>
      </c>
      <c r="B103">
        <v>7677</v>
      </c>
      <c r="C103">
        <v>51.45</v>
      </c>
      <c r="D103">
        <v>47.72</v>
      </c>
      <c r="F103">
        <v>12.157</v>
      </c>
      <c r="G103">
        <v>6496</v>
      </c>
      <c r="H103">
        <v>24.54</v>
      </c>
      <c r="I103">
        <v>26.9</v>
      </c>
      <c r="K103">
        <v>8.617</v>
      </c>
      <c r="L103">
        <v>5709</v>
      </c>
      <c r="M103">
        <v>14.24</v>
      </c>
      <c r="N103">
        <v>17.77</v>
      </c>
      <c r="P103">
        <v>8.864</v>
      </c>
      <c r="Q103">
        <v>4947</v>
      </c>
      <c r="R103">
        <v>7.349</v>
      </c>
      <c r="S103">
        <v>10.58</v>
      </c>
      <c r="U103">
        <v>8.603</v>
      </c>
      <c r="V103">
        <v>1844</v>
      </c>
      <c r="W103">
        <v>0.146</v>
      </c>
      <c r="X103">
        <v>0.562</v>
      </c>
      <c r="Z103">
        <v>9.76</v>
      </c>
      <c r="AA103">
        <v>7253</v>
      </c>
      <c r="AB103">
        <v>54.82</v>
      </c>
      <c r="AC103">
        <v>53.82</v>
      </c>
    </row>
    <row r="104" spans="1:29" ht="12.75">
      <c r="A104">
        <v>10.7</v>
      </c>
      <c r="B104">
        <v>7681</v>
      </c>
      <c r="C104">
        <v>51.45</v>
      </c>
      <c r="D104">
        <v>47.7</v>
      </c>
      <c r="F104">
        <v>12.258</v>
      </c>
      <c r="G104">
        <v>6502</v>
      </c>
      <c r="H104">
        <v>24.69</v>
      </c>
      <c r="I104">
        <v>27.05</v>
      </c>
      <c r="K104">
        <v>8.717</v>
      </c>
      <c r="L104">
        <v>5706</v>
      </c>
      <c r="M104">
        <v>14.2</v>
      </c>
      <c r="N104">
        <v>17.72</v>
      </c>
      <c r="P104">
        <v>8.964</v>
      </c>
      <c r="Q104">
        <v>4954</v>
      </c>
      <c r="R104">
        <v>7.336</v>
      </c>
      <c r="S104">
        <v>10.54</v>
      </c>
      <c r="U104">
        <v>8.703</v>
      </c>
      <c r="V104">
        <v>1849</v>
      </c>
      <c r="W104">
        <v>0.161</v>
      </c>
      <c r="X104">
        <v>0.621</v>
      </c>
      <c r="Z104">
        <v>9.86</v>
      </c>
      <c r="AA104">
        <v>7284</v>
      </c>
      <c r="AB104">
        <v>55.28</v>
      </c>
      <c r="AC104">
        <v>54.04</v>
      </c>
    </row>
    <row r="105" spans="1:29" ht="12.75">
      <c r="A105">
        <v>10.8</v>
      </c>
      <c r="B105">
        <v>7684</v>
      </c>
      <c r="C105">
        <v>51.33</v>
      </c>
      <c r="D105">
        <v>47.56</v>
      </c>
      <c r="F105">
        <v>12.358</v>
      </c>
      <c r="G105">
        <v>6508</v>
      </c>
      <c r="H105">
        <v>24.79</v>
      </c>
      <c r="I105">
        <v>27.12</v>
      </c>
      <c r="K105">
        <v>8.817</v>
      </c>
      <c r="L105">
        <v>5707</v>
      </c>
      <c r="M105">
        <v>14.18</v>
      </c>
      <c r="N105">
        <v>17.7</v>
      </c>
      <c r="P105">
        <v>9.064</v>
      </c>
      <c r="Q105">
        <v>4959</v>
      </c>
      <c r="R105">
        <v>7.349</v>
      </c>
      <c r="S105">
        <v>10.55</v>
      </c>
      <c r="U105">
        <v>8.803</v>
      </c>
      <c r="V105">
        <v>1852</v>
      </c>
      <c r="W105">
        <v>0.177</v>
      </c>
      <c r="X105">
        <v>0.679</v>
      </c>
      <c r="Z105">
        <v>9.96</v>
      </c>
      <c r="AA105">
        <v>7324</v>
      </c>
      <c r="AB105">
        <v>55.65</v>
      </c>
      <c r="AC105">
        <v>54.11</v>
      </c>
    </row>
    <row r="106" spans="1:29" ht="12.75">
      <c r="A106">
        <v>10.9</v>
      </c>
      <c r="B106">
        <v>7685</v>
      </c>
      <c r="C106">
        <v>51.07</v>
      </c>
      <c r="D106">
        <v>47.33</v>
      </c>
      <c r="F106">
        <v>12.459</v>
      </c>
      <c r="G106">
        <v>6512</v>
      </c>
      <c r="H106">
        <v>24.45</v>
      </c>
      <c r="I106">
        <v>26.73</v>
      </c>
      <c r="K106">
        <v>8.917</v>
      </c>
      <c r="L106">
        <v>5713</v>
      </c>
      <c r="M106">
        <v>14.2</v>
      </c>
      <c r="N106">
        <v>17.7</v>
      </c>
      <c r="P106">
        <v>9.165</v>
      </c>
      <c r="Q106">
        <v>4962</v>
      </c>
      <c r="R106">
        <v>7.382</v>
      </c>
      <c r="S106">
        <v>10.59</v>
      </c>
      <c r="U106">
        <v>8.903</v>
      </c>
      <c r="V106">
        <v>1851</v>
      </c>
      <c r="W106">
        <v>0.191</v>
      </c>
      <c r="X106">
        <v>0.734</v>
      </c>
      <c r="Z106">
        <v>10.06</v>
      </c>
      <c r="AA106">
        <v>7368</v>
      </c>
      <c r="AB106">
        <v>55.83</v>
      </c>
      <c r="AC106">
        <v>53.95</v>
      </c>
    </row>
    <row r="107" spans="1:29" ht="12.75">
      <c r="A107">
        <v>11</v>
      </c>
      <c r="B107">
        <v>7678</v>
      </c>
      <c r="C107">
        <v>50.81</v>
      </c>
      <c r="D107">
        <v>47.12</v>
      </c>
      <c r="F107">
        <v>12.559</v>
      </c>
      <c r="G107">
        <v>6509</v>
      </c>
      <c r="H107">
        <v>24.31</v>
      </c>
      <c r="I107">
        <v>26.59</v>
      </c>
      <c r="K107">
        <v>9.017</v>
      </c>
      <c r="L107">
        <v>5721</v>
      </c>
      <c r="M107">
        <v>14.27</v>
      </c>
      <c r="N107">
        <v>17.76</v>
      </c>
      <c r="P107">
        <v>9.265</v>
      </c>
      <c r="Q107">
        <v>4965</v>
      </c>
      <c r="R107">
        <v>7.424</v>
      </c>
      <c r="S107">
        <v>10.65</v>
      </c>
      <c r="U107">
        <v>9.003</v>
      </c>
      <c r="V107">
        <v>1846</v>
      </c>
      <c r="W107">
        <v>0.203</v>
      </c>
      <c r="X107">
        <v>0.783</v>
      </c>
      <c r="Z107">
        <v>10.16</v>
      </c>
      <c r="AA107">
        <v>7411</v>
      </c>
      <c r="AB107">
        <v>55.84</v>
      </c>
      <c r="AC107">
        <v>53.66</v>
      </c>
    </row>
    <row r="108" spans="1:29" ht="12.75">
      <c r="A108">
        <v>11.1</v>
      </c>
      <c r="B108">
        <v>7664</v>
      </c>
      <c r="C108">
        <v>50.58</v>
      </c>
      <c r="D108">
        <v>46.99</v>
      </c>
      <c r="F108">
        <v>12.659</v>
      </c>
      <c r="G108">
        <v>6502</v>
      </c>
      <c r="H108">
        <v>24.31</v>
      </c>
      <c r="I108">
        <v>26.63</v>
      </c>
      <c r="K108">
        <v>9.118</v>
      </c>
      <c r="L108">
        <v>5727</v>
      </c>
      <c r="M108">
        <v>14.34</v>
      </c>
      <c r="N108">
        <v>17.83</v>
      </c>
      <c r="P108">
        <v>9.365</v>
      </c>
      <c r="Q108">
        <v>4966</v>
      </c>
      <c r="R108">
        <v>7.451</v>
      </c>
      <c r="S108">
        <v>10.68</v>
      </c>
      <c r="U108">
        <v>9.103</v>
      </c>
      <c r="V108">
        <v>1843</v>
      </c>
      <c r="W108">
        <v>0.21</v>
      </c>
      <c r="X108">
        <v>0.811</v>
      </c>
      <c r="Z108">
        <v>10.261</v>
      </c>
      <c r="AA108">
        <v>7450</v>
      </c>
      <c r="AB108">
        <v>55.84</v>
      </c>
      <c r="AC108">
        <v>53.37</v>
      </c>
    </row>
    <row r="109" spans="1:29" ht="12.75">
      <c r="A109">
        <v>11.2</v>
      </c>
      <c r="B109">
        <v>7646</v>
      </c>
      <c r="C109">
        <v>50.44</v>
      </c>
      <c r="D109">
        <v>46.98</v>
      </c>
      <c r="F109">
        <v>12.759</v>
      </c>
      <c r="G109">
        <v>6496</v>
      </c>
      <c r="H109">
        <v>24.29</v>
      </c>
      <c r="I109">
        <v>26.63</v>
      </c>
      <c r="K109">
        <v>9.218</v>
      </c>
      <c r="L109">
        <v>5729</v>
      </c>
      <c r="M109">
        <v>14.37</v>
      </c>
      <c r="N109">
        <v>17.86</v>
      </c>
      <c r="P109">
        <v>9.465</v>
      </c>
      <c r="Q109">
        <v>4963</v>
      </c>
      <c r="R109">
        <v>7.461</v>
      </c>
      <c r="S109">
        <v>10.7</v>
      </c>
      <c r="U109">
        <v>9.203</v>
      </c>
      <c r="V109">
        <v>1847</v>
      </c>
      <c r="W109">
        <v>0.202</v>
      </c>
      <c r="X109">
        <v>0.778</v>
      </c>
      <c r="Z109">
        <v>10.361</v>
      </c>
      <c r="AA109">
        <v>7486</v>
      </c>
      <c r="AB109">
        <v>55.92</v>
      </c>
      <c r="AC109">
        <v>53.2</v>
      </c>
    </row>
    <row r="110" spans="1:29" ht="12.75">
      <c r="A110">
        <v>11.3</v>
      </c>
      <c r="B110">
        <v>7627</v>
      </c>
      <c r="C110">
        <v>50.41</v>
      </c>
      <c r="D110">
        <v>47.06</v>
      </c>
      <c r="F110">
        <v>12.86</v>
      </c>
      <c r="G110">
        <v>6496</v>
      </c>
      <c r="H110">
        <v>24.63</v>
      </c>
      <c r="I110">
        <v>27</v>
      </c>
      <c r="K110">
        <v>9.318</v>
      </c>
      <c r="L110">
        <v>5727</v>
      </c>
      <c r="M110">
        <v>14.36</v>
      </c>
      <c r="N110">
        <v>17.85</v>
      </c>
      <c r="P110">
        <v>9.565</v>
      </c>
      <c r="Q110">
        <v>4957</v>
      </c>
      <c r="R110">
        <v>7.435</v>
      </c>
      <c r="S110">
        <v>10.68</v>
      </c>
      <c r="U110">
        <v>9.303</v>
      </c>
      <c r="V110">
        <v>1859</v>
      </c>
      <c r="W110">
        <v>0.18</v>
      </c>
      <c r="X110">
        <v>0.691</v>
      </c>
      <c r="Z110">
        <v>10.462</v>
      </c>
      <c r="AA110">
        <v>7521</v>
      </c>
      <c r="AB110">
        <v>56.17</v>
      </c>
      <c r="AC110">
        <v>53.18</v>
      </c>
    </row>
    <row r="111" spans="1:29" ht="12.75">
      <c r="A111">
        <v>11.4</v>
      </c>
      <c r="B111">
        <v>7609</v>
      </c>
      <c r="C111">
        <v>50.42</v>
      </c>
      <c r="D111">
        <v>47.19</v>
      </c>
      <c r="F111">
        <v>12.96</v>
      </c>
      <c r="G111">
        <v>6501</v>
      </c>
      <c r="H111">
        <v>24.77</v>
      </c>
      <c r="I111">
        <v>27.14</v>
      </c>
      <c r="K111">
        <v>9.418</v>
      </c>
      <c r="L111">
        <v>5725</v>
      </c>
      <c r="M111">
        <v>14.32</v>
      </c>
      <c r="N111">
        <v>17.81</v>
      </c>
      <c r="P111">
        <v>9.666</v>
      </c>
      <c r="Q111">
        <v>4951</v>
      </c>
      <c r="R111">
        <v>7.404</v>
      </c>
      <c r="S111">
        <v>10.65</v>
      </c>
      <c r="U111">
        <v>9.403</v>
      </c>
      <c r="V111">
        <v>1870</v>
      </c>
      <c r="W111">
        <v>0.153</v>
      </c>
      <c r="X111">
        <v>0.584</v>
      </c>
      <c r="Z111">
        <v>10.562</v>
      </c>
      <c r="AA111">
        <v>7558</v>
      </c>
      <c r="AB111">
        <v>56.51</v>
      </c>
      <c r="AC111">
        <v>53.25</v>
      </c>
    </row>
    <row r="112" spans="1:29" ht="12.75">
      <c r="A112">
        <v>11.5</v>
      </c>
      <c r="B112">
        <v>7595</v>
      </c>
      <c r="C112">
        <v>50.5</v>
      </c>
      <c r="D112">
        <v>47.35</v>
      </c>
      <c r="F112">
        <v>13.061</v>
      </c>
      <c r="G112">
        <v>6507</v>
      </c>
      <c r="H112">
        <v>24.72</v>
      </c>
      <c r="I112">
        <v>27.06</v>
      </c>
      <c r="K112">
        <v>9.518</v>
      </c>
      <c r="L112">
        <v>5724</v>
      </c>
      <c r="M112">
        <v>14.29</v>
      </c>
      <c r="N112">
        <v>17.78</v>
      </c>
      <c r="P112">
        <v>9.766</v>
      </c>
      <c r="Q112">
        <v>4948</v>
      </c>
      <c r="R112">
        <v>7.368</v>
      </c>
      <c r="S112">
        <v>10.6</v>
      </c>
      <c r="U112">
        <v>9.503</v>
      </c>
      <c r="V112">
        <v>1875</v>
      </c>
      <c r="W112">
        <v>0.138</v>
      </c>
      <c r="X112">
        <v>0.525</v>
      </c>
      <c r="Z112">
        <v>10.663</v>
      </c>
      <c r="AA112">
        <v>7596</v>
      </c>
      <c r="AB112">
        <v>56.77</v>
      </c>
      <c r="AC112">
        <v>53.22</v>
      </c>
    </row>
    <row r="113" spans="1:29" ht="12.75">
      <c r="A113">
        <v>11.6</v>
      </c>
      <c r="B113">
        <v>7584</v>
      </c>
      <c r="C113">
        <v>50.65</v>
      </c>
      <c r="D113">
        <v>47.56</v>
      </c>
      <c r="F113">
        <v>13.161</v>
      </c>
      <c r="G113">
        <v>6511</v>
      </c>
      <c r="H113">
        <v>24.6</v>
      </c>
      <c r="I113">
        <v>26.9</v>
      </c>
      <c r="K113">
        <v>9.618</v>
      </c>
      <c r="L113">
        <v>5726</v>
      </c>
      <c r="M113">
        <v>14.3</v>
      </c>
      <c r="N113">
        <v>17.78</v>
      </c>
      <c r="P113">
        <v>9.867</v>
      </c>
      <c r="Q113">
        <v>4948</v>
      </c>
      <c r="R113">
        <v>7.352</v>
      </c>
      <c r="S113">
        <v>10.58</v>
      </c>
      <c r="U113">
        <v>9.603</v>
      </c>
      <c r="V113">
        <v>1874</v>
      </c>
      <c r="W113">
        <v>0.15</v>
      </c>
      <c r="X113">
        <v>0.569</v>
      </c>
      <c r="Z113">
        <v>10.763</v>
      </c>
      <c r="AA113">
        <v>7635</v>
      </c>
      <c r="AB113">
        <v>56.91</v>
      </c>
      <c r="AC113">
        <v>53.08</v>
      </c>
    </row>
    <row r="114" spans="1:29" ht="12.75">
      <c r="A114">
        <v>11.7</v>
      </c>
      <c r="B114">
        <v>7576</v>
      </c>
      <c r="C114">
        <v>50.9</v>
      </c>
      <c r="D114">
        <v>47.85</v>
      </c>
      <c r="F114">
        <v>13.261</v>
      </c>
      <c r="G114">
        <v>6511</v>
      </c>
      <c r="H114">
        <v>24.53</v>
      </c>
      <c r="I114">
        <v>26.83</v>
      </c>
      <c r="K114">
        <v>9.718</v>
      </c>
      <c r="L114">
        <v>5730</v>
      </c>
      <c r="M114">
        <v>14.35</v>
      </c>
      <c r="N114">
        <v>17.84</v>
      </c>
      <c r="P114">
        <v>9.969</v>
      </c>
      <c r="Q114">
        <v>4954</v>
      </c>
      <c r="R114">
        <v>7.363</v>
      </c>
      <c r="S114">
        <v>10.58</v>
      </c>
      <c r="U114">
        <v>9.703</v>
      </c>
      <c r="V114">
        <v>1872</v>
      </c>
      <c r="W114">
        <v>0.183</v>
      </c>
      <c r="X114">
        <v>0.696</v>
      </c>
      <c r="Z114">
        <v>10.863</v>
      </c>
      <c r="AA114">
        <v>7673</v>
      </c>
      <c r="AB114">
        <v>56.87</v>
      </c>
      <c r="AC114">
        <v>52.78</v>
      </c>
    </row>
    <row r="115" spans="1:29" ht="12.75">
      <c r="A115">
        <v>11.8</v>
      </c>
      <c r="B115">
        <v>7573</v>
      </c>
      <c r="C115">
        <v>51.24</v>
      </c>
      <c r="D115">
        <v>48.19</v>
      </c>
      <c r="F115">
        <v>13.362</v>
      </c>
      <c r="G115">
        <v>6505</v>
      </c>
      <c r="H115">
        <v>24.34</v>
      </c>
      <c r="I115">
        <v>26.65</v>
      </c>
      <c r="K115">
        <v>9.818</v>
      </c>
      <c r="L115">
        <v>5733</v>
      </c>
      <c r="M115">
        <v>14.42</v>
      </c>
      <c r="N115">
        <v>17.91</v>
      </c>
      <c r="P115">
        <v>10.069</v>
      </c>
      <c r="Q115">
        <v>4962</v>
      </c>
      <c r="R115">
        <v>7.382</v>
      </c>
      <c r="S115">
        <v>10.59</v>
      </c>
      <c r="U115">
        <v>9.803</v>
      </c>
      <c r="V115">
        <v>1877</v>
      </c>
      <c r="W115">
        <v>0.221</v>
      </c>
      <c r="X115">
        <v>0.837</v>
      </c>
      <c r="Z115">
        <v>10.963</v>
      </c>
      <c r="AA115">
        <v>7706</v>
      </c>
      <c r="AB115">
        <v>56.68</v>
      </c>
      <c r="AC115">
        <v>52.38</v>
      </c>
    </row>
    <row r="116" spans="1:29" ht="12.75">
      <c r="A116">
        <v>11.9</v>
      </c>
      <c r="B116">
        <v>7576</v>
      </c>
      <c r="C116">
        <v>51.45</v>
      </c>
      <c r="D116">
        <v>48.36</v>
      </c>
      <c r="F116">
        <v>13.462</v>
      </c>
      <c r="G116">
        <v>6498</v>
      </c>
      <c r="H116">
        <v>24.36</v>
      </c>
      <c r="I116">
        <v>26.7</v>
      </c>
      <c r="K116">
        <v>9.918</v>
      </c>
      <c r="L116">
        <v>5733</v>
      </c>
      <c r="M116">
        <v>14.49</v>
      </c>
      <c r="N116">
        <v>17.99</v>
      </c>
      <c r="P116">
        <v>10.169</v>
      </c>
      <c r="Q116">
        <v>4970</v>
      </c>
      <c r="R116">
        <v>7.396</v>
      </c>
      <c r="S116">
        <v>10.6</v>
      </c>
      <c r="U116">
        <v>9.903</v>
      </c>
      <c r="V116">
        <v>1888</v>
      </c>
      <c r="W116">
        <v>0.249</v>
      </c>
      <c r="X116">
        <v>0.94</v>
      </c>
      <c r="Z116">
        <v>11.063</v>
      </c>
      <c r="AA116">
        <v>7732</v>
      </c>
      <c r="AB116">
        <v>56.45</v>
      </c>
      <c r="AC116">
        <v>51.99</v>
      </c>
    </row>
    <row r="117" spans="1:29" ht="12.75">
      <c r="A117">
        <v>12.001</v>
      </c>
      <c r="B117">
        <v>7585</v>
      </c>
      <c r="C117">
        <v>51.86</v>
      </c>
      <c r="D117">
        <v>48.69</v>
      </c>
      <c r="F117">
        <v>13.562</v>
      </c>
      <c r="G117">
        <v>6491</v>
      </c>
      <c r="H117">
        <v>24.5</v>
      </c>
      <c r="I117">
        <v>26.87</v>
      </c>
      <c r="K117">
        <v>10.018</v>
      </c>
      <c r="L117">
        <v>5731</v>
      </c>
      <c r="M117">
        <v>14.52</v>
      </c>
      <c r="N117">
        <v>18.05</v>
      </c>
      <c r="P117">
        <v>10.269</v>
      </c>
      <c r="Q117">
        <v>4976</v>
      </c>
      <c r="R117">
        <v>7.394</v>
      </c>
      <c r="S117">
        <v>10.58</v>
      </c>
      <c r="U117">
        <v>10.003</v>
      </c>
      <c r="V117">
        <v>1900</v>
      </c>
      <c r="W117">
        <v>0.262</v>
      </c>
      <c r="X117">
        <v>0.983</v>
      </c>
      <c r="Z117">
        <v>11.163</v>
      </c>
      <c r="AA117">
        <v>7751</v>
      </c>
      <c r="AB117">
        <v>56.15</v>
      </c>
      <c r="AC117">
        <v>51.59</v>
      </c>
    </row>
    <row r="118" spans="1:29" ht="12.75">
      <c r="A118">
        <v>12.101</v>
      </c>
      <c r="B118">
        <v>7597</v>
      </c>
      <c r="C118">
        <v>51.92</v>
      </c>
      <c r="D118">
        <v>48.67</v>
      </c>
      <c r="F118">
        <v>13.662</v>
      </c>
      <c r="G118">
        <v>6489</v>
      </c>
      <c r="H118">
        <v>24.64</v>
      </c>
      <c r="I118">
        <v>27.04</v>
      </c>
      <c r="K118">
        <v>10.118</v>
      </c>
      <c r="L118">
        <v>5726</v>
      </c>
      <c r="M118">
        <v>14.51</v>
      </c>
      <c r="N118">
        <v>18.04</v>
      </c>
      <c r="P118">
        <v>10.369</v>
      </c>
      <c r="Q118">
        <v>4974</v>
      </c>
      <c r="R118">
        <v>7.364</v>
      </c>
      <c r="S118">
        <v>10.54</v>
      </c>
      <c r="U118">
        <v>10.103</v>
      </c>
      <c r="V118">
        <v>1904</v>
      </c>
      <c r="W118">
        <v>0.27</v>
      </c>
      <c r="X118">
        <v>1.009</v>
      </c>
      <c r="Z118">
        <v>11.263</v>
      </c>
      <c r="AA118">
        <v>7761</v>
      </c>
      <c r="AB118">
        <v>55.83</v>
      </c>
      <c r="AC118">
        <v>51.22</v>
      </c>
    </row>
    <row r="119" spans="1:29" ht="12.75">
      <c r="A119">
        <v>12.201</v>
      </c>
      <c r="B119">
        <v>7608</v>
      </c>
      <c r="C119">
        <v>51.82</v>
      </c>
      <c r="D119">
        <v>48.51</v>
      </c>
      <c r="F119">
        <v>13.762</v>
      </c>
      <c r="G119">
        <v>6492</v>
      </c>
      <c r="H119">
        <v>24.71</v>
      </c>
      <c r="I119">
        <v>27.11</v>
      </c>
      <c r="K119">
        <v>10.218</v>
      </c>
      <c r="L119">
        <v>5722</v>
      </c>
      <c r="M119">
        <v>14.46</v>
      </c>
      <c r="N119">
        <v>18</v>
      </c>
      <c r="P119">
        <v>10.469</v>
      </c>
      <c r="Q119">
        <v>4967</v>
      </c>
      <c r="R119">
        <v>7.304</v>
      </c>
      <c r="S119">
        <v>10.47</v>
      </c>
      <c r="U119">
        <v>10.203</v>
      </c>
      <c r="V119">
        <v>1899</v>
      </c>
      <c r="W119">
        <v>0.29</v>
      </c>
      <c r="X119">
        <v>1.088</v>
      </c>
      <c r="Z119">
        <v>11.363</v>
      </c>
      <c r="AA119">
        <v>7765</v>
      </c>
      <c r="AB119">
        <v>55.49</v>
      </c>
      <c r="AC119">
        <v>50.89</v>
      </c>
    </row>
    <row r="120" spans="1:29" ht="12.75">
      <c r="A120">
        <v>12.301</v>
      </c>
      <c r="B120">
        <v>7613</v>
      </c>
      <c r="C120">
        <v>51.77</v>
      </c>
      <c r="D120">
        <v>48.43</v>
      </c>
      <c r="F120">
        <v>13.862</v>
      </c>
      <c r="G120">
        <v>6495</v>
      </c>
      <c r="H120">
        <v>24.66</v>
      </c>
      <c r="I120">
        <v>27.03</v>
      </c>
      <c r="K120">
        <v>10.318</v>
      </c>
      <c r="L120">
        <v>5720</v>
      </c>
      <c r="M120">
        <v>14.4</v>
      </c>
      <c r="N120">
        <v>17.93</v>
      </c>
      <c r="P120">
        <v>10.569</v>
      </c>
      <c r="Q120">
        <v>4960</v>
      </c>
      <c r="R120">
        <v>7.245</v>
      </c>
      <c r="S120">
        <v>10.4</v>
      </c>
      <c r="U120">
        <v>10.303</v>
      </c>
      <c r="V120">
        <v>1890</v>
      </c>
      <c r="W120">
        <v>0.319</v>
      </c>
      <c r="X120">
        <v>1.2</v>
      </c>
      <c r="Z120">
        <v>11.463</v>
      </c>
      <c r="AA120">
        <v>7763</v>
      </c>
      <c r="AB120">
        <v>55.23</v>
      </c>
      <c r="AC120">
        <v>50.66</v>
      </c>
    </row>
    <row r="121" spans="1:29" ht="12.75">
      <c r="A121">
        <v>12.403</v>
      </c>
      <c r="B121">
        <v>7612</v>
      </c>
      <c r="C121">
        <v>51.45</v>
      </c>
      <c r="D121">
        <v>48.13</v>
      </c>
      <c r="F121">
        <v>13.962</v>
      </c>
      <c r="G121">
        <v>6495</v>
      </c>
      <c r="H121">
        <v>24.53</v>
      </c>
      <c r="I121">
        <v>26.89</v>
      </c>
      <c r="K121">
        <v>10.418</v>
      </c>
      <c r="L121">
        <v>5719</v>
      </c>
      <c r="M121">
        <v>14.35</v>
      </c>
      <c r="N121">
        <v>17.86</v>
      </c>
      <c r="P121">
        <v>10.669</v>
      </c>
      <c r="Q121">
        <v>4956</v>
      </c>
      <c r="R121">
        <v>7.203</v>
      </c>
      <c r="S121">
        <v>10.35</v>
      </c>
      <c r="U121">
        <v>10.403</v>
      </c>
      <c r="V121">
        <v>1884</v>
      </c>
      <c r="W121">
        <v>0.345</v>
      </c>
      <c r="X121">
        <v>1.305</v>
      </c>
      <c r="Z121">
        <v>11.563</v>
      </c>
      <c r="AA121">
        <v>7760</v>
      </c>
      <c r="AB121">
        <v>55.11</v>
      </c>
      <c r="AC121">
        <v>50.57</v>
      </c>
    </row>
    <row r="122" spans="1:29" ht="12.75">
      <c r="A122">
        <v>12.503</v>
      </c>
      <c r="B122">
        <v>7608</v>
      </c>
      <c r="C122">
        <v>51.38</v>
      </c>
      <c r="D122">
        <v>48.09</v>
      </c>
      <c r="F122">
        <v>14.062</v>
      </c>
      <c r="G122">
        <v>6492</v>
      </c>
      <c r="H122">
        <v>24.45</v>
      </c>
      <c r="I122">
        <v>26.82</v>
      </c>
      <c r="K122">
        <v>10.518</v>
      </c>
      <c r="L122">
        <v>5721</v>
      </c>
      <c r="M122">
        <v>14.35</v>
      </c>
      <c r="N122">
        <v>17.86</v>
      </c>
      <c r="P122">
        <v>10.769</v>
      </c>
      <c r="Q122">
        <v>4957</v>
      </c>
      <c r="R122">
        <v>7.183</v>
      </c>
      <c r="S122">
        <v>10.32</v>
      </c>
      <c r="U122">
        <v>10.503</v>
      </c>
      <c r="V122">
        <v>1880</v>
      </c>
      <c r="W122">
        <v>0.354</v>
      </c>
      <c r="X122">
        <v>1.341</v>
      </c>
      <c r="Z122">
        <v>11.663</v>
      </c>
      <c r="AA122">
        <v>7758</v>
      </c>
      <c r="AB122">
        <v>55.18</v>
      </c>
      <c r="AC122">
        <v>50.65</v>
      </c>
    </row>
    <row r="123" spans="1:29" ht="12.75">
      <c r="A123">
        <v>12.603</v>
      </c>
      <c r="B123">
        <v>7605</v>
      </c>
      <c r="C123">
        <v>51.37</v>
      </c>
      <c r="D123">
        <v>48.1</v>
      </c>
      <c r="F123">
        <v>14.162</v>
      </c>
      <c r="G123">
        <v>6485</v>
      </c>
      <c r="H123">
        <v>24.45</v>
      </c>
      <c r="I123">
        <v>26.85</v>
      </c>
      <c r="K123">
        <v>10.618</v>
      </c>
      <c r="L123">
        <v>5721</v>
      </c>
      <c r="M123">
        <v>14.38</v>
      </c>
      <c r="N123">
        <v>17.89</v>
      </c>
      <c r="P123">
        <v>10.869</v>
      </c>
      <c r="Q123">
        <v>4962</v>
      </c>
      <c r="R123">
        <v>7.201</v>
      </c>
      <c r="S123">
        <v>10.33</v>
      </c>
      <c r="U123">
        <v>10.603</v>
      </c>
      <c r="V123">
        <v>1875</v>
      </c>
      <c r="W123">
        <v>0.335</v>
      </c>
      <c r="X123">
        <v>1.274</v>
      </c>
      <c r="Z123">
        <v>11.764</v>
      </c>
      <c r="AA123">
        <v>7760</v>
      </c>
      <c r="AB123">
        <v>55.44</v>
      </c>
      <c r="AC123">
        <v>50.87</v>
      </c>
    </row>
    <row r="124" spans="1:29" ht="12.75">
      <c r="A124">
        <v>12.703</v>
      </c>
      <c r="B124">
        <v>7606</v>
      </c>
      <c r="C124">
        <v>51.4</v>
      </c>
      <c r="D124">
        <v>48.12</v>
      </c>
      <c r="F124">
        <v>14.262</v>
      </c>
      <c r="G124">
        <v>6479</v>
      </c>
      <c r="H124">
        <v>24.51</v>
      </c>
      <c r="I124">
        <v>26.94</v>
      </c>
      <c r="K124">
        <v>10.718</v>
      </c>
      <c r="L124">
        <v>5721</v>
      </c>
      <c r="M124">
        <v>14.41</v>
      </c>
      <c r="N124">
        <v>17.94</v>
      </c>
      <c r="P124">
        <v>10.969</v>
      </c>
      <c r="Q124">
        <v>4969</v>
      </c>
      <c r="R124">
        <v>7.247</v>
      </c>
      <c r="S124">
        <v>10.39</v>
      </c>
      <c r="U124">
        <v>10.703</v>
      </c>
      <c r="V124">
        <v>1866</v>
      </c>
      <c r="W124">
        <v>0.303</v>
      </c>
      <c r="X124">
        <v>1.157</v>
      </c>
      <c r="Z124">
        <v>11.864</v>
      </c>
      <c r="AA124">
        <v>7768</v>
      </c>
      <c r="AB124">
        <v>55.79</v>
      </c>
      <c r="AC124">
        <v>51.14</v>
      </c>
    </row>
    <row r="125" spans="1:29" ht="12.75">
      <c r="A125">
        <v>12.803</v>
      </c>
      <c r="B125">
        <v>7611</v>
      </c>
      <c r="C125">
        <v>51.42</v>
      </c>
      <c r="D125">
        <v>48.11</v>
      </c>
      <c r="F125">
        <v>14.362</v>
      </c>
      <c r="G125">
        <v>6475</v>
      </c>
      <c r="H125">
        <v>24.59</v>
      </c>
      <c r="I125">
        <v>27.04</v>
      </c>
      <c r="K125">
        <v>10.818</v>
      </c>
      <c r="L125">
        <v>5721</v>
      </c>
      <c r="M125">
        <v>14.45</v>
      </c>
      <c r="N125">
        <v>17.99</v>
      </c>
      <c r="P125">
        <v>11.069</v>
      </c>
      <c r="Q125">
        <v>4975</v>
      </c>
      <c r="R125">
        <v>7.322</v>
      </c>
      <c r="S125">
        <v>10.48</v>
      </c>
      <c r="U125">
        <v>10.803</v>
      </c>
      <c r="V125">
        <v>1856</v>
      </c>
      <c r="W125">
        <v>0.274</v>
      </c>
      <c r="X125">
        <v>1.051</v>
      </c>
      <c r="Z125">
        <v>11.964</v>
      </c>
      <c r="AA125">
        <v>7783</v>
      </c>
      <c r="AB125">
        <v>56.15</v>
      </c>
      <c r="AC125">
        <v>51.37</v>
      </c>
    </row>
    <row r="126" spans="1:29" ht="12.75">
      <c r="A126">
        <v>12.903</v>
      </c>
      <c r="B126">
        <v>7619</v>
      </c>
      <c r="C126">
        <v>51.45</v>
      </c>
      <c r="D126">
        <v>48.09</v>
      </c>
      <c r="F126">
        <v>14.462</v>
      </c>
      <c r="G126">
        <v>6473</v>
      </c>
      <c r="H126">
        <v>24.63</v>
      </c>
      <c r="I126">
        <v>27.1</v>
      </c>
      <c r="K126">
        <v>10.918</v>
      </c>
      <c r="L126">
        <v>5724</v>
      </c>
      <c r="M126">
        <v>14.49</v>
      </c>
      <c r="N126">
        <v>18.02</v>
      </c>
      <c r="P126">
        <v>11.169</v>
      </c>
      <c r="Q126">
        <v>4978</v>
      </c>
      <c r="R126">
        <v>7.415</v>
      </c>
      <c r="S126">
        <v>10.61</v>
      </c>
      <c r="U126">
        <v>10.903</v>
      </c>
      <c r="V126">
        <v>1854</v>
      </c>
      <c r="W126">
        <v>0.263</v>
      </c>
      <c r="X126">
        <v>1.008</v>
      </c>
      <c r="Z126">
        <v>12.064</v>
      </c>
      <c r="AA126">
        <v>7803</v>
      </c>
      <c r="AB126">
        <v>56.43</v>
      </c>
      <c r="AC126">
        <v>51.5</v>
      </c>
    </row>
    <row r="127" spans="1:29" ht="12.75">
      <c r="A127">
        <v>13.004</v>
      </c>
      <c r="B127">
        <v>7627</v>
      </c>
      <c r="C127">
        <v>51.46</v>
      </c>
      <c r="D127">
        <v>48.04</v>
      </c>
      <c r="F127">
        <v>14.562</v>
      </c>
      <c r="G127">
        <v>6475</v>
      </c>
      <c r="H127">
        <v>24.64</v>
      </c>
      <c r="I127">
        <v>27.1</v>
      </c>
      <c r="K127">
        <v>11.021</v>
      </c>
      <c r="L127">
        <v>5730</v>
      </c>
      <c r="M127">
        <v>14.54</v>
      </c>
      <c r="N127">
        <v>18.07</v>
      </c>
      <c r="P127">
        <v>11.269</v>
      </c>
      <c r="Q127">
        <v>4977</v>
      </c>
      <c r="R127">
        <v>7.487</v>
      </c>
      <c r="S127">
        <v>10.71</v>
      </c>
      <c r="U127">
        <v>11.003</v>
      </c>
      <c r="V127">
        <v>1863</v>
      </c>
      <c r="W127">
        <v>0.273</v>
      </c>
      <c r="X127">
        <v>1.043</v>
      </c>
      <c r="Z127">
        <v>12.164</v>
      </c>
      <c r="AA127">
        <v>7827</v>
      </c>
      <c r="AB127">
        <v>56.63</v>
      </c>
      <c r="AC127">
        <v>51.52</v>
      </c>
    </row>
    <row r="128" spans="1:29" ht="12.75">
      <c r="A128">
        <v>13.104</v>
      </c>
      <c r="B128">
        <v>7635</v>
      </c>
      <c r="C128">
        <v>51.46</v>
      </c>
      <c r="D128">
        <v>48</v>
      </c>
      <c r="F128">
        <v>14.662</v>
      </c>
      <c r="G128">
        <v>6479</v>
      </c>
      <c r="H128">
        <v>24.63</v>
      </c>
      <c r="I128">
        <v>27.08</v>
      </c>
      <c r="K128">
        <v>11.121</v>
      </c>
      <c r="L128">
        <v>5737</v>
      </c>
      <c r="M128">
        <v>14.6</v>
      </c>
      <c r="N128">
        <v>18.12</v>
      </c>
      <c r="P128">
        <v>11.369</v>
      </c>
      <c r="Q128">
        <v>4974</v>
      </c>
      <c r="R128">
        <v>7.543</v>
      </c>
      <c r="S128">
        <v>10.8</v>
      </c>
      <c r="U128">
        <v>11.103</v>
      </c>
      <c r="V128">
        <v>1877</v>
      </c>
      <c r="W128">
        <v>0.296</v>
      </c>
      <c r="X128">
        <v>1.124</v>
      </c>
      <c r="Z128">
        <v>12.264</v>
      </c>
      <c r="AA128">
        <v>7855</v>
      </c>
      <c r="AB128">
        <v>56.73</v>
      </c>
      <c r="AC128">
        <v>51.42</v>
      </c>
    </row>
    <row r="129" spans="1:29" ht="12.75">
      <c r="A129">
        <v>13.204</v>
      </c>
      <c r="B129">
        <v>7640</v>
      </c>
      <c r="C129">
        <v>51.49</v>
      </c>
      <c r="D129">
        <v>48</v>
      </c>
      <c r="F129">
        <v>14.762</v>
      </c>
      <c r="G129">
        <v>6482</v>
      </c>
      <c r="H129">
        <v>24.57</v>
      </c>
      <c r="I129">
        <v>26.99</v>
      </c>
      <c r="K129">
        <v>11.221</v>
      </c>
      <c r="L129">
        <v>5741</v>
      </c>
      <c r="M129">
        <v>14.65</v>
      </c>
      <c r="N129">
        <v>18.17</v>
      </c>
      <c r="P129">
        <v>11.469</v>
      </c>
      <c r="Q129">
        <v>4970</v>
      </c>
      <c r="R129">
        <v>7.582</v>
      </c>
      <c r="S129">
        <v>10.86</v>
      </c>
      <c r="U129">
        <v>11.203</v>
      </c>
      <c r="V129">
        <v>1885</v>
      </c>
      <c r="W129">
        <v>0.322</v>
      </c>
      <c r="X129">
        <v>1.217</v>
      </c>
      <c r="Z129">
        <v>12.365</v>
      </c>
      <c r="AA129">
        <v>7885</v>
      </c>
      <c r="AB129">
        <v>56.68</v>
      </c>
      <c r="AC129">
        <v>51.19</v>
      </c>
    </row>
    <row r="130" spans="1:29" ht="12.75">
      <c r="A130">
        <v>13.305</v>
      </c>
      <c r="B130">
        <v>7643</v>
      </c>
      <c r="C130">
        <v>51.5</v>
      </c>
      <c r="D130">
        <v>47.98</v>
      </c>
      <c r="F130">
        <v>14.862</v>
      </c>
      <c r="G130">
        <v>6485</v>
      </c>
      <c r="H130">
        <v>24.53</v>
      </c>
      <c r="I130">
        <v>26.93</v>
      </c>
      <c r="K130">
        <v>11.321</v>
      </c>
      <c r="L130">
        <v>5740</v>
      </c>
      <c r="M130">
        <v>14.67</v>
      </c>
      <c r="N130">
        <v>18.2</v>
      </c>
      <c r="P130">
        <v>11.569</v>
      </c>
      <c r="Q130">
        <v>4967</v>
      </c>
      <c r="R130">
        <v>7.608</v>
      </c>
      <c r="S130">
        <v>10.91</v>
      </c>
      <c r="U130">
        <v>11.303</v>
      </c>
      <c r="V130">
        <v>1880</v>
      </c>
      <c r="W130">
        <v>0.344</v>
      </c>
      <c r="X130">
        <v>1.305</v>
      </c>
      <c r="Z130">
        <v>12.465</v>
      </c>
      <c r="AA130">
        <v>7914</v>
      </c>
      <c r="AB130">
        <v>56.51</v>
      </c>
      <c r="AC130">
        <v>50.84</v>
      </c>
    </row>
    <row r="131" spans="1:29" ht="12.75">
      <c r="A131">
        <v>13.405</v>
      </c>
      <c r="B131">
        <v>7646</v>
      </c>
      <c r="C131">
        <v>51.6</v>
      </c>
      <c r="D131">
        <v>48.05</v>
      </c>
      <c r="F131">
        <v>14.962</v>
      </c>
      <c r="G131">
        <v>6485</v>
      </c>
      <c r="H131">
        <v>24.52</v>
      </c>
      <c r="I131">
        <v>26.93</v>
      </c>
      <c r="K131">
        <v>11.421</v>
      </c>
      <c r="L131">
        <v>5734</v>
      </c>
      <c r="M131">
        <v>14.64</v>
      </c>
      <c r="N131">
        <v>18.18</v>
      </c>
      <c r="P131">
        <v>11.669</v>
      </c>
      <c r="Q131">
        <v>4963</v>
      </c>
      <c r="R131">
        <v>7.623</v>
      </c>
      <c r="S131">
        <v>10.94</v>
      </c>
      <c r="U131">
        <v>11.403</v>
      </c>
      <c r="V131">
        <v>1865</v>
      </c>
      <c r="W131">
        <v>0.356</v>
      </c>
      <c r="X131">
        <v>1.359</v>
      </c>
      <c r="Z131">
        <v>12.565</v>
      </c>
      <c r="AA131">
        <v>7942</v>
      </c>
      <c r="AB131">
        <v>56.19</v>
      </c>
      <c r="AC131">
        <v>50.38</v>
      </c>
    </row>
    <row r="132" spans="1:29" ht="12.75">
      <c r="A132">
        <v>13.505</v>
      </c>
      <c r="B132">
        <v>7648</v>
      </c>
      <c r="C132">
        <v>51.71</v>
      </c>
      <c r="D132">
        <v>48.15</v>
      </c>
      <c r="F132">
        <v>15.062</v>
      </c>
      <c r="G132">
        <v>6485</v>
      </c>
      <c r="H132">
        <v>24.5</v>
      </c>
      <c r="I132">
        <v>26.9</v>
      </c>
      <c r="K132">
        <v>11.522</v>
      </c>
      <c r="L132">
        <v>5725</v>
      </c>
      <c r="M132">
        <v>14.58</v>
      </c>
      <c r="N132">
        <v>18.13</v>
      </c>
      <c r="P132">
        <v>11.769</v>
      </c>
      <c r="Q132">
        <v>4955</v>
      </c>
      <c r="R132">
        <v>7.601</v>
      </c>
      <c r="S132">
        <v>10.92</v>
      </c>
      <c r="U132">
        <v>11.503</v>
      </c>
      <c r="V132">
        <v>1854</v>
      </c>
      <c r="W132">
        <v>0.358</v>
      </c>
      <c r="X132">
        <v>1.376</v>
      </c>
      <c r="Z132">
        <v>12.665</v>
      </c>
      <c r="AA132">
        <v>7965</v>
      </c>
      <c r="AB132">
        <v>55.78</v>
      </c>
      <c r="AC132">
        <v>49.87</v>
      </c>
    </row>
    <row r="133" spans="1:29" ht="12.75">
      <c r="A133">
        <v>13.605</v>
      </c>
      <c r="B133">
        <v>7651</v>
      </c>
      <c r="C133">
        <v>51.87</v>
      </c>
      <c r="D133">
        <v>48.27</v>
      </c>
      <c r="F133">
        <v>15.163</v>
      </c>
      <c r="G133">
        <v>6488</v>
      </c>
      <c r="H133">
        <v>24.74</v>
      </c>
      <c r="I133">
        <v>27.15</v>
      </c>
      <c r="K133">
        <v>11.624</v>
      </c>
      <c r="L133">
        <v>5717</v>
      </c>
      <c r="M133">
        <v>14.48</v>
      </c>
      <c r="N133">
        <v>18.04</v>
      </c>
      <c r="P133">
        <v>11.869</v>
      </c>
      <c r="Q133">
        <v>4947</v>
      </c>
      <c r="R133">
        <v>7.539</v>
      </c>
      <c r="S133">
        <v>10.85</v>
      </c>
      <c r="U133">
        <v>11.603</v>
      </c>
      <c r="V133">
        <v>1858</v>
      </c>
      <c r="W133">
        <v>0.354</v>
      </c>
      <c r="X133">
        <v>1.357</v>
      </c>
      <c r="Z133">
        <v>12.765</v>
      </c>
      <c r="AA133">
        <v>7982</v>
      </c>
      <c r="AB133">
        <v>55.39</v>
      </c>
      <c r="AC133">
        <v>49.41</v>
      </c>
    </row>
    <row r="134" spans="1:29" ht="12.75">
      <c r="A134">
        <v>13.705</v>
      </c>
      <c r="B134">
        <v>7655</v>
      </c>
      <c r="C134">
        <v>51.9</v>
      </c>
      <c r="D134">
        <v>48.28</v>
      </c>
      <c r="F134">
        <v>15.263</v>
      </c>
      <c r="G134">
        <v>6495</v>
      </c>
      <c r="H134">
        <v>24.82</v>
      </c>
      <c r="I134">
        <v>27.21</v>
      </c>
      <c r="K134">
        <v>11.724</v>
      </c>
      <c r="L134">
        <v>5711</v>
      </c>
      <c r="M134">
        <v>14.37</v>
      </c>
      <c r="N134">
        <v>17.92</v>
      </c>
      <c r="P134">
        <v>11.969</v>
      </c>
      <c r="Q134">
        <v>4943</v>
      </c>
      <c r="R134">
        <v>7.459</v>
      </c>
      <c r="S134">
        <v>10.75</v>
      </c>
      <c r="U134">
        <v>11.703</v>
      </c>
      <c r="V134">
        <v>1883</v>
      </c>
      <c r="W134">
        <v>0.345</v>
      </c>
      <c r="X134">
        <v>1.304</v>
      </c>
      <c r="Z134">
        <v>0</v>
      </c>
      <c r="AA134">
        <v>0</v>
      </c>
      <c r="AB134">
        <v>0</v>
      </c>
      <c r="AC134">
        <v>0</v>
      </c>
    </row>
    <row r="135" spans="1:29" ht="12.75">
      <c r="A135">
        <v>13.805</v>
      </c>
      <c r="B135">
        <v>7661</v>
      </c>
      <c r="C135">
        <v>51.86</v>
      </c>
      <c r="D135">
        <v>48.2</v>
      </c>
      <c r="F135">
        <v>15.363</v>
      </c>
      <c r="G135">
        <v>6504</v>
      </c>
      <c r="H135">
        <v>24.82</v>
      </c>
      <c r="I135">
        <v>27.17</v>
      </c>
      <c r="K135">
        <v>11.824</v>
      </c>
      <c r="L135">
        <v>5707</v>
      </c>
      <c r="M135">
        <v>14.28</v>
      </c>
      <c r="N135">
        <v>17.82</v>
      </c>
      <c r="P135">
        <v>12.069</v>
      </c>
      <c r="Q135">
        <v>4943</v>
      </c>
      <c r="R135">
        <v>7.398</v>
      </c>
      <c r="S135">
        <v>10.66</v>
      </c>
      <c r="U135">
        <v>11.803</v>
      </c>
      <c r="V135">
        <v>1920</v>
      </c>
      <c r="W135">
        <v>0.33</v>
      </c>
      <c r="X135">
        <v>1.224</v>
      </c>
      <c r="Z135">
        <v>0</v>
      </c>
      <c r="AA135">
        <v>0</v>
      </c>
      <c r="AB135">
        <v>0</v>
      </c>
      <c r="AC135">
        <v>0</v>
      </c>
    </row>
    <row r="136" spans="1:29" ht="12.75">
      <c r="A136">
        <v>13.905</v>
      </c>
      <c r="B136">
        <v>7665</v>
      </c>
      <c r="C136">
        <v>51.73</v>
      </c>
      <c r="D136">
        <v>48.06</v>
      </c>
      <c r="F136">
        <v>15.463</v>
      </c>
      <c r="G136">
        <v>6509</v>
      </c>
      <c r="H136">
        <v>24.69</v>
      </c>
      <c r="I136">
        <v>27.01</v>
      </c>
      <c r="K136">
        <v>11.925</v>
      </c>
      <c r="L136">
        <v>5708</v>
      </c>
      <c r="M136">
        <v>14.26</v>
      </c>
      <c r="N136">
        <v>17.79</v>
      </c>
      <c r="P136">
        <v>12.169</v>
      </c>
      <c r="Q136">
        <v>4950</v>
      </c>
      <c r="R136">
        <v>7.382</v>
      </c>
      <c r="S136">
        <v>10.62</v>
      </c>
      <c r="U136">
        <v>11.903</v>
      </c>
      <c r="V136">
        <v>1952</v>
      </c>
      <c r="W136">
        <v>0.309</v>
      </c>
      <c r="X136">
        <v>1.126</v>
      </c>
      <c r="Z136">
        <v>0</v>
      </c>
      <c r="AA136">
        <v>0</v>
      </c>
      <c r="AB136">
        <v>0</v>
      </c>
      <c r="AC136">
        <v>0</v>
      </c>
    </row>
    <row r="137" spans="1:29" ht="12.75">
      <c r="A137">
        <v>14.005</v>
      </c>
      <c r="B137">
        <v>7666</v>
      </c>
      <c r="C137">
        <v>51.49</v>
      </c>
      <c r="D137">
        <v>47.83</v>
      </c>
      <c r="F137">
        <v>15.563</v>
      </c>
      <c r="G137">
        <v>6509</v>
      </c>
      <c r="H137">
        <v>24.53</v>
      </c>
      <c r="I137">
        <v>26.83</v>
      </c>
      <c r="K137">
        <v>12.025</v>
      </c>
      <c r="L137">
        <v>5712</v>
      </c>
      <c r="M137">
        <v>14.3</v>
      </c>
      <c r="N137">
        <v>17.83</v>
      </c>
      <c r="P137">
        <v>12.269</v>
      </c>
      <c r="Q137">
        <v>4958</v>
      </c>
      <c r="R137">
        <v>7.409</v>
      </c>
      <c r="S137">
        <v>10.64</v>
      </c>
      <c r="U137">
        <v>12.003</v>
      </c>
      <c r="V137">
        <v>1968</v>
      </c>
      <c r="W137">
        <v>0.285</v>
      </c>
      <c r="X137">
        <v>1.032</v>
      </c>
      <c r="Z137">
        <v>12.765</v>
      </c>
      <c r="AA137">
        <v>6690</v>
      </c>
      <c r="AB137">
        <v>50.79</v>
      </c>
      <c r="AC137">
        <v>54.16</v>
      </c>
    </row>
    <row r="138" spans="1:24" ht="12.75">
      <c r="A138">
        <v>14.105</v>
      </c>
      <c r="B138">
        <v>7661</v>
      </c>
      <c r="C138">
        <v>51.3</v>
      </c>
      <c r="D138">
        <v>47.68</v>
      </c>
      <c r="F138">
        <v>15.663</v>
      </c>
      <c r="G138">
        <v>6504</v>
      </c>
      <c r="H138">
        <v>24.4</v>
      </c>
      <c r="I138">
        <v>26.72</v>
      </c>
      <c r="K138">
        <v>12.125</v>
      </c>
      <c r="L138">
        <v>5716</v>
      </c>
      <c r="M138">
        <v>14.38</v>
      </c>
      <c r="N138">
        <v>17.91</v>
      </c>
      <c r="P138">
        <v>12.369</v>
      </c>
      <c r="Q138">
        <v>4963</v>
      </c>
      <c r="R138">
        <v>7.455</v>
      </c>
      <c r="S138">
        <v>10.7</v>
      </c>
      <c r="U138">
        <v>12.103</v>
      </c>
      <c r="V138">
        <v>1964</v>
      </c>
      <c r="W138">
        <v>0.262</v>
      </c>
      <c r="X138">
        <v>0.95</v>
      </c>
    </row>
    <row r="139" spans="1:24" ht="12.75">
      <c r="A139">
        <v>14.205</v>
      </c>
      <c r="B139">
        <v>7651</v>
      </c>
      <c r="C139">
        <v>51.17</v>
      </c>
      <c r="D139">
        <v>47.62</v>
      </c>
      <c r="F139">
        <v>15.763</v>
      </c>
      <c r="G139">
        <v>6494</v>
      </c>
      <c r="H139">
        <v>24.29</v>
      </c>
      <c r="I139">
        <v>26.64</v>
      </c>
      <c r="K139">
        <v>12.225</v>
      </c>
      <c r="L139">
        <v>5718</v>
      </c>
      <c r="M139">
        <v>14.43</v>
      </c>
      <c r="N139">
        <v>17.97</v>
      </c>
      <c r="P139">
        <v>12.469</v>
      </c>
      <c r="Q139">
        <v>4965</v>
      </c>
      <c r="R139">
        <v>7.494</v>
      </c>
      <c r="S139">
        <v>10.75</v>
      </c>
      <c r="U139">
        <v>12.203</v>
      </c>
      <c r="V139">
        <v>1946</v>
      </c>
      <c r="W139">
        <v>0.247</v>
      </c>
      <c r="X139">
        <v>0.904</v>
      </c>
    </row>
    <row r="140" spans="1:24" ht="12.75">
      <c r="A140">
        <v>14.305</v>
      </c>
      <c r="B140">
        <v>7639</v>
      </c>
      <c r="C140">
        <v>51.02</v>
      </c>
      <c r="D140">
        <v>47.57</v>
      </c>
      <c r="F140">
        <v>15.865</v>
      </c>
      <c r="G140">
        <v>6486</v>
      </c>
      <c r="H140">
        <v>24.28</v>
      </c>
      <c r="I140">
        <v>26.66</v>
      </c>
      <c r="K140">
        <v>12.325</v>
      </c>
      <c r="L140">
        <v>5715</v>
      </c>
      <c r="M140">
        <v>14.43</v>
      </c>
      <c r="N140">
        <v>17.98</v>
      </c>
      <c r="P140">
        <v>12.569</v>
      </c>
      <c r="Q140">
        <v>4964</v>
      </c>
      <c r="R140">
        <v>7.521</v>
      </c>
      <c r="S140">
        <v>10.79</v>
      </c>
      <c r="U140">
        <v>12.304</v>
      </c>
      <c r="V140">
        <v>1929</v>
      </c>
      <c r="W140">
        <v>0.243</v>
      </c>
      <c r="X140">
        <v>0.897</v>
      </c>
    </row>
    <row r="141" spans="1:24" ht="12.75">
      <c r="A141">
        <v>14.406</v>
      </c>
      <c r="B141">
        <v>7628</v>
      </c>
      <c r="C141">
        <v>51.42</v>
      </c>
      <c r="D141">
        <v>48</v>
      </c>
      <c r="F141">
        <v>15.966</v>
      </c>
      <c r="G141">
        <v>6479</v>
      </c>
      <c r="H141">
        <v>24.51</v>
      </c>
      <c r="I141">
        <v>26.94</v>
      </c>
      <c r="K141">
        <v>12.425</v>
      </c>
      <c r="L141">
        <v>5710</v>
      </c>
      <c r="M141">
        <v>14.37</v>
      </c>
      <c r="N141">
        <v>17.92</v>
      </c>
      <c r="P141">
        <v>12.669</v>
      </c>
      <c r="Q141">
        <v>4962</v>
      </c>
      <c r="R141">
        <v>7.537</v>
      </c>
      <c r="S141">
        <v>10.82</v>
      </c>
      <c r="U141">
        <v>12.404</v>
      </c>
      <c r="V141">
        <v>1918</v>
      </c>
      <c r="W141">
        <v>0.228</v>
      </c>
      <c r="X141">
        <v>0.846</v>
      </c>
    </row>
    <row r="142" spans="1:24" ht="12.75">
      <c r="A142">
        <v>14.506</v>
      </c>
      <c r="B142">
        <v>7624</v>
      </c>
      <c r="C142">
        <v>51.66</v>
      </c>
      <c r="D142">
        <v>48.25</v>
      </c>
      <c r="F142">
        <v>16.066</v>
      </c>
      <c r="G142">
        <v>6478</v>
      </c>
      <c r="H142">
        <v>24.6</v>
      </c>
      <c r="I142">
        <v>27.04</v>
      </c>
      <c r="K142">
        <v>12.526</v>
      </c>
      <c r="L142">
        <v>5706</v>
      </c>
      <c r="M142">
        <v>14.29</v>
      </c>
      <c r="N142">
        <v>17.83</v>
      </c>
      <c r="P142">
        <v>12.769</v>
      </c>
      <c r="Q142">
        <v>4962</v>
      </c>
      <c r="R142">
        <v>7.546</v>
      </c>
      <c r="S142">
        <v>10.83</v>
      </c>
      <c r="U142">
        <v>12.504</v>
      </c>
      <c r="V142">
        <v>1909</v>
      </c>
      <c r="W142">
        <v>0.2</v>
      </c>
      <c r="X142">
        <v>0.748</v>
      </c>
    </row>
    <row r="143" spans="1:24" ht="12.75">
      <c r="A143">
        <v>14.606</v>
      </c>
      <c r="B143">
        <v>7628</v>
      </c>
      <c r="C143">
        <v>51.85</v>
      </c>
      <c r="D143">
        <v>48.4</v>
      </c>
      <c r="F143">
        <v>16.166</v>
      </c>
      <c r="G143">
        <v>6480</v>
      </c>
      <c r="H143">
        <v>24.56</v>
      </c>
      <c r="I143">
        <v>26.99</v>
      </c>
      <c r="K143">
        <v>12.627</v>
      </c>
      <c r="L143">
        <v>5707</v>
      </c>
      <c r="M143">
        <v>14.25</v>
      </c>
      <c r="N143">
        <v>17.78</v>
      </c>
      <c r="P143">
        <v>12.869</v>
      </c>
      <c r="Q143">
        <v>4962</v>
      </c>
      <c r="R143">
        <v>7.548</v>
      </c>
      <c r="S143">
        <v>10.83</v>
      </c>
      <c r="U143">
        <v>12.604</v>
      </c>
      <c r="V143">
        <v>1898</v>
      </c>
      <c r="W143">
        <v>0.168</v>
      </c>
      <c r="X143">
        <v>0.63</v>
      </c>
    </row>
    <row r="144" spans="1:24" ht="12.75">
      <c r="A144">
        <v>14.706</v>
      </c>
      <c r="B144">
        <v>7637</v>
      </c>
      <c r="C144">
        <v>52.03</v>
      </c>
      <c r="D144">
        <v>48.51</v>
      </c>
      <c r="F144">
        <v>16.266</v>
      </c>
      <c r="G144">
        <v>6483</v>
      </c>
      <c r="H144">
        <v>24.38</v>
      </c>
      <c r="I144">
        <v>26.78</v>
      </c>
      <c r="K144">
        <v>12.727</v>
      </c>
      <c r="L144">
        <v>5712</v>
      </c>
      <c r="M144">
        <v>14.25</v>
      </c>
      <c r="N144">
        <v>17.77</v>
      </c>
      <c r="P144">
        <v>12.969</v>
      </c>
      <c r="Q144">
        <v>4962</v>
      </c>
      <c r="R144">
        <v>7.543</v>
      </c>
      <c r="S144">
        <v>10.82</v>
      </c>
      <c r="U144">
        <v>12.704</v>
      </c>
      <c r="V144">
        <v>1880</v>
      </c>
      <c r="W144">
        <v>0.149</v>
      </c>
      <c r="X144">
        <v>0.563</v>
      </c>
    </row>
    <row r="145" spans="1:24" ht="12.75">
      <c r="A145">
        <v>14.808</v>
      </c>
      <c r="B145">
        <v>7643</v>
      </c>
      <c r="C145">
        <v>51.63</v>
      </c>
      <c r="D145">
        <v>48.1</v>
      </c>
      <c r="F145">
        <v>16.366</v>
      </c>
      <c r="G145">
        <v>6483</v>
      </c>
      <c r="H145">
        <v>24.16</v>
      </c>
      <c r="I145">
        <v>26.54</v>
      </c>
      <c r="K145">
        <v>12.827</v>
      </c>
      <c r="L145">
        <v>5721</v>
      </c>
      <c r="M145">
        <v>14.3</v>
      </c>
      <c r="N145">
        <v>17.8</v>
      </c>
      <c r="P145">
        <v>13.069</v>
      </c>
      <c r="Q145">
        <v>4964</v>
      </c>
      <c r="R145">
        <v>7.527</v>
      </c>
      <c r="S145">
        <v>10.8</v>
      </c>
      <c r="U145">
        <v>12.804</v>
      </c>
      <c r="V145">
        <v>1864</v>
      </c>
      <c r="W145">
        <v>0.154</v>
      </c>
      <c r="X145">
        <v>0.589</v>
      </c>
    </row>
    <row r="146" spans="1:24" ht="12.75">
      <c r="A146">
        <v>14.908</v>
      </c>
      <c r="B146">
        <v>7643</v>
      </c>
      <c r="C146">
        <v>51.42</v>
      </c>
      <c r="D146">
        <v>47.91</v>
      </c>
      <c r="F146">
        <v>16.466</v>
      </c>
      <c r="G146">
        <v>6478</v>
      </c>
      <c r="H146">
        <v>24.07</v>
      </c>
      <c r="I146">
        <v>26.46</v>
      </c>
      <c r="K146">
        <v>12.927</v>
      </c>
      <c r="L146">
        <v>5729</v>
      </c>
      <c r="M146">
        <v>14.38</v>
      </c>
      <c r="N146">
        <v>17.87</v>
      </c>
      <c r="P146">
        <v>13.169</v>
      </c>
      <c r="Q146">
        <v>4966</v>
      </c>
      <c r="R146">
        <v>7.511</v>
      </c>
      <c r="S146">
        <v>10.77</v>
      </c>
      <c r="U146">
        <v>12.904</v>
      </c>
      <c r="V146">
        <v>1862</v>
      </c>
      <c r="W146">
        <v>0.176</v>
      </c>
      <c r="X146">
        <v>0.673</v>
      </c>
    </row>
    <row r="147" spans="1:24" ht="12.75">
      <c r="A147">
        <v>15.008</v>
      </c>
      <c r="B147">
        <v>7634</v>
      </c>
      <c r="C147">
        <v>51.25</v>
      </c>
      <c r="D147">
        <v>47.8</v>
      </c>
      <c r="F147">
        <v>16.566</v>
      </c>
      <c r="G147">
        <v>6472</v>
      </c>
      <c r="H147">
        <v>24.16</v>
      </c>
      <c r="I147">
        <v>26.58</v>
      </c>
      <c r="K147">
        <v>13.027</v>
      </c>
      <c r="L147">
        <v>5733</v>
      </c>
      <c r="M147">
        <v>14.45</v>
      </c>
      <c r="N147">
        <v>17.94</v>
      </c>
      <c r="P147">
        <v>13.269</v>
      </c>
      <c r="Q147">
        <v>4968</v>
      </c>
      <c r="R147">
        <v>7.493</v>
      </c>
      <c r="S147">
        <v>10.74</v>
      </c>
      <c r="U147">
        <v>13.004</v>
      </c>
      <c r="V147">
        <v>1877</v>
      </c>
      <c r="W147">
        <v>0.193</v>
      </c>
      <c r="X147">
        <v>0.734</v>
      </c>
    </row>
    <row r="148" spans="1:24" ht="12.75">
      <c r="A148">
        <v>15.108</v>
      </c>
      <c r="B148">
        <v>7624</v>
      </c>
      <c r="C148">
        <v>51.09</v>
      </c>
      <c r="D148">
        <v>47.71</v>
      </c>
      <c r="F148">
        <v>16.666</v>
      </c>
      <c r="G148">
        <v>6471</v>
      </c>
      <c r="H148">
        <v>24.36</v>
      </c>
      <c r="I148">
        <v>26.81</v>
      </c>
      <c r="K148">
        <v>13.127</v>
      </c>
      <c r="L148">
        <v>5730</v>
      </c>
      <c r="M148">
        <v>14.46</v>
      </c>
      <c r="N148">
        <v>17.98</v>
      </c>
      <c r="P148">
        <v>13.369</v>
      </c>
      <c r="Q148">
        <v>4966</v>
      </c>
      <c r="R148">
        <v>7.466</v>
      </c>
      <c r="S148">
        <v>10.71</v>
      </c>
      <c r="U148">
        <v>13.104</v>
      </c>
      <c r="V148">
        <v>1902</v>
      </c>
      <c r="W148">
        <v>0.192</v>
      </c>
      <c r="X148">
        <v>0.72</v>
      </c>
    </row>
    <row r="149" spans="1:24" ht="12.75">
      <c r="A149">
        <v>15.209</v>
      </c>
      <c r="B149">
        <v>7616</v>
      </c>
      <c r="C149">
        <v>51.27</v>
      </c>
      <c r="D149">
        <v>47.94</v>
      </c>
      <c r="F149">
        <v>16.766</v>
      </c>
      <c r="G149">
        <v>6475</v>
      </c>
      <c r="H149">
        <v>24.52</v>
      </c>
      <c r="I149">
        <v>26.96</v>
      </c>
      <c r="K149">
        <v>13.227</v>
      </c>
      <c r="L149">
        <v>5725</v>
      </c>
      <c r="M149">
        <v>14.43</v>
      </c>
      <c r="N149">
        <v>17.95</v>
      </c>
      <c r="P149">
        <v>13.469</v>
      </c>
      <c r="Q149">
        <v>4959</v>
      </c>
      <c r="R149">
        <v>7.423</v>
      </c>
      <c r="S149">
        <v>10.66</v>
      </c>
      <c r="U149">
        <v>13.204</v>
      </c>
      <c r="V149">
        <v>1924</v>
      </c>
      <c r="W149">
        <v>0.174</v>
      </c>
      <c r="X149">
        <v>0.644</v>
      </c>
    </row>
    <row r="150" spans="1:24" ht="12.75">
      <c r="A150">
        <v>15.309</v>
      </c>
      <c r="B150">
        <v>7611</v>
      </c>
      <c r="C150">
        <v>51.19</v>
      </c>
      <c r="D150">
        <v>47.89</v>
      </c>
      <c r="F150">
        <v>16.866</v>
      </c>
      <c r="G150">
        <v>6482</v>
      </c>
      <c r="H150">
        <v>24.65</v>
      </c>
      <c r="I150">
        <v>27.07</v>
      </c>
      <c r="K150">
        <v>13.327</v>
      </c>
      <c r="L150">
        <v>5721</v>
      </c>
      <c r="M150">
        <v>14.37</v>
      </c>
      <c r="N150">
        <v>17.89</v>
      </c>
      <c r="P150">
        <v>13.569</v>
      </c>
      <c r="Q150">
        <v>4950</v>
      </c>
      <c r="R150">
        <v>7.368</v>
      </c>
      <c r="S150">
        <v>10.6</v>
      </c>
      <c r="U150">
        <v>13.304</v>
      </c>
      <c r="V150">
        <v>1933</v>
      </c>
      <c r="W150">
        <v>0.155</v>
      </c>
      <c r="X150">
        <v>0.57</v>
      </c>
    </row>
    <row r="151" spans="1:24" ht="12.75">
      <c r="A151">
        <v>15.411</v>
      </c>
      <c r="B151">
        <v>7612</v>
      </c>
      <c r="C151">
        <v>51.25</v>
      </c>
      <c r="D151">
        <v>47.95</v>
      </c>
      <c r="F151">
        <v>16.967</v>
      </c>
      <c r="G151">
        <v>6487</v>
      </c>
      <c r="H151">
        <v>24.47</v>
      </c>
      <c r="I151">
        <v>26.86</v>
      </c>
      <c r="K151">
        <v>13.427</v>
      </c>
      <c r="L151">
        <v>5721</v>
      </c>
      <c r="M151">
        <v>14.33</v>
      </c>
      <c r="N151">
        <v>17.83</v>
      </c>
      <c r="P151">
        <v>13.669</v>
      </c>
      <c r="Q151">
        <v>4943</v>
      </c>
      <c r="R151">
        <v>7.32</v>
      </c>
      <c r="S151">
        <v>10.55</v>
      </c>
      <c r="U151">
        <v>13.404</v>
      </c>
      <c r="V151">
        <v>1931</v>
      </c>
      <c r="W151">
        <v>0.147</v>
      </c>
      <c r="X151">
        <v>0.544</v>
      </c>
    </row>
    <row r="152" spans="1:24" ht="12.75">
      <c r="A152">
        <v>15.512</v>
      </c>
      <c r="B152">
        <v>7612</v>
      </c>
      <c r="C152">
        <v>51.23</v>
      </c>
      <c r="D152">
        <v>47.92</v>
      </c>
      <c r="F152">
        <v>17.067</v>
      </c>
      <c r="G152">
        <v>6487</v>
      </c>
      <c r="H152">
        <v>24.41</v>
      </c>
      <c r="I152">
        <v>26.8</v>
      </c>
      <c r="K152">
        <v>13.527</v>
      </c>
      <c r="L152">
        <v>5726</v>
      </c>
      <c r="M152">
        <v>14.34</v>
      </c>
      <c r="N152">
        <v>17.83</v>
      </c>
      <c r="P152">
        <v>13.769</v>
      </c>
      <c r="Q152">
        <v>4941</v>
      </c>
      <c r="R152">
        <v>7.292</v>
      </c>
      <c r="S152">
        <v>10.51</v>
      </c>
      <c r="U152">
        <v>13.504</v>
      </c>
      <c r="V152">
        <v>1923</v>
      </c>
      <c r="W152">
        <v>0.146</v>
      </c>
      <c r="X152">
        <v>0.542</v>
      </c>
    </row>
    <row r="153" spans="1:24" ht="12.75">
      <c r="A153">
        <v>15.613</v>
      </c>
      <c r="B153">
        <v>7612</v>
      </c>
      <c r="C153">
        <v>51.22</v>
      </c>
      <c r="D153">
        <v>47.92</v>
      </c>
      <c r="F153">
        <v>17.167</v>
      </c>
      <c r="G153">
        <v>6486</v>
      </c>
      <c r="H153">
        <v>24.43</v>
      </c>
      <c r="I153">
        <v>26.82</v>
      </c>
      <c r="K153">
        <v>13.627</v>
      </c>
      <c r="L153">
        <v>5732</v>
      </c>
      <c r="M153">
        <v>14.4</v>
      </c>
      <c r="N153">
        <v>17.89</v>
      </c>
      <c r="P153">
        <v>13.869</v>
      </c>
      <c r="Q153">
        <v>4946</v>
      </c>
      <c r="R153">
        <v>7.286</v>
      </c>
      <c r="S153">
        <v>10.49</v>
      </c>
      <c r="U153">
        <v>13.604</v>
      </c>
      <c r="V153">
        <v>1914</v>
      </c>
      <c r="W153">
        <v>0.14</v>
      </c>
      <c r="X153">
        <v>0.522</v>
      </c>
    </row>
    <row r="154" spans="1:24" ht="12.75">
      <c r="A154">
        <v>15.713</v>
      </c>
      <c r="B154">
        <v>7611</v>
      </c>
      <c r="C154">
        <v>51.3</v>
      </c>
      <c r="D154">
        <v>48</v>
      </c>
      <c r="F154">
        <v>17.267</v>
      </c>
      <c r="G154">
        <v>6487</v>
      </c>
      <c r="H154">
        <v>24.42</v>
      </c>
      <c r="I154">
        <v>26.81</v>
      </c>
      <c r="K154">
        <v>13.727</v>
      </c>
      <c r="L154">
        <v>5736</v>
      </c>
      <c r="M154">
        <v>14.47</v>
      </c>
      <c r="N154">
        <v>17.96</v>
      </c>
      <c r="P154">
        <v>13.969</v>
      </c>
      <c r="Q154">
        <v>4952</v>
      </c>
      <c r="R154">
        <v>7.299</v>
      </c>
      <c r="S154">
        <v>10.5</v>
      </c>
      <c r="U154">
        <v>13.704</v>
      </c>
      <c r="V154">
        <v>1904</v>
      </c>
      <c r="W154">
        <v>0.12</v>
      </c>
      <c r="X154">
        <v>0.45</v>
      </c>
    </row>
    <row r="155" spans="1:24" ht="12.75">
      <c r="A155">
        <v>15.813</v>
      </c>
      <c r="B155">
        <v>7610</v>
      </c>
      <c r="C155">
        <v>51.39</v>
      </c>
      <c r="D155">
        <v>48.09</v>
      </c>
      <c r="F155">
        <v>17.368</v>
      </c>
      <c r="G155">
        <v>6491</v>
      </c>
      <c r="H155">
        <v>24.5</v>
      </c>
      <c r="I155">
        <v>26.88</v>
      </c>
      <c r="K155">
        <v>13.827</v>
      </c>
      <c r="L155">
        <v>5736</v>
      </c>
      <c r="M155">
        <v>14.52</v>
      </c>
      <c r="N155">
        <v>18.02</v>
      </c>
      <c r="P155">
        <v>14.069</v>
      </c>
      <c r="Q155">
        <v>4956</v>
      </c>
      <c r="R155">
        <v>7.316</v>
      </c>
      <c r="S155">
        <v>10.51</v>
      </c>
      <c r="U155">
        <v>13.804</v>
      </c>
      <c r="V155">
        <v>1888</v>
      </c>
      <c r="W155">
        <v>0.095</v>
      </c>
      <c r="X155">
        <v>0.36</v>
      </c>
    </row>
    <row r="156" spans="1:24" ht="12.75">
      <c r="A156">
        <v>15.913</v>
      </c>
      <c r="B156">
        <v>7610</v>
      </c>
      <c r="C156">
        <v>51.48</v>
      </c>
      <c r="D156">
        <v>48.17</v>
      </c>
      <c r="F156">
        <v>17.469</v>
      </c>
      <c r="G156">
        <v>6496</v>
      </c>
      <c r="H156">
        <v>24.28</v>
      </c>
      <c r="I156">
        <v>26.62</v>
      </c>
      <c r="K156">
        <v>13.927</v>
      </c>
      <c r="L156">
        <v>5730</v>
      </c>
      <c r="M156">
        <v>14.51</v>
      </c>
      <c r="N156">
        <v>18.03</v>
      </c>
      <c r="P156">
        <v>14.171</v>
      </c>
      <c r="Q156">
        <v>4958</v>
      </c>
      <c r="R156">
        <v>7.321</v>
      </c>
      <c r="S156">
        <v>10.52</v>
      </c>
      <c r="U156">
        <v>13.904</v>
      </c>
      <c r="V156">
        <v>1868</v>
      </c>
      <c r="W156">
        <v>0.086</v>
      </c>
      <c r="X156">
        <v>0.327</v>
      </c>
    </row>
    <row r="157" spans="1:24" ht="12.75">
      <c r="A157">
        <v>16.013</v>
      </c>
      <c r="B157">
        <v>7611</v>
      </c>
      <c r="C157">
        <v>51.54</v>
      </c>
      <c r="D157">
        <v>48.23</v>
      </c>
      <c r="F157">
        <v>17.569</v>
      </c>
      <c r="G157">
        <v>6496</v>
      </c>
      <c r="H157">
        <v>24.13</v>
      </c>
      <c r="I157">
        <v>26.45</v>
      </c>
      <c r="K157">
        <v>14.027</v>
      </c>
      <c r="L157">
        <v>5719</v>
      </c>
      <c r="M157">
        <v>14.45</v>
      </c>
      <c r="N157">
        <v>17.99</v>
      </c>
      <c r="P157">
        <v>14.271</v>
      </c>
      <c r="Q157">
        <v>4956</v>
      </c>
      <c r="R157">
        <v>7.331</v>
      </c>
      <c r="S157">
        <v>10.53</v>
      </c>
      <c r="U157">
        <v>14.004</v>
      </c>
      <c r="V157">
        <v>1851</v>
      </c>
      <c r="W157">
        <v>0.099</v>
      </c>
      <c r="X157">
        <v>0.379</v>
      </c>
    </row>
    <row r="158" spans="1:24" ht="12.75">
      <c r="A158">
        <v>16.113</v>
      </c>
      <c r="B158">
        <v>7613</v>
      </c>
      <c r="C158">
        <v>51.59</v>
      </c>
      <c r="D158">
        <v>48.25</v>
      </c>
      <c r="F158">
        <v>17.67</v>
      </c>
      <c r="G158">
        <v>6493</v>
      </c>
      <c r="H158">
        <v>23.99</v>
      </c>
      <c r="I158">
        <v>26.31</v>
      </c>
      <c r="K158">
        <v>14.127</v>
      </c>
      <c r="L158">
        <v>5709</v>
      </c>
      <c r="M158">
        <v>14.36</v>
      </c>
      <c r="N158">
        <v>17.91</v>
      </c>
      <c r="P158">
        <v>14.371</v>
      </c>
      <c r="Q158">
        <v>4954</v>
      </c>
      <c r="R158">
        <v>7.337</v>
      </c>
      <c r="S158">
        <v>10.55</v>
      </c>
      <c r="U158">
        <v>14.104</v>
      </c>
      <c r="V158">
        <v>1848</v>
      </c>
      <c r="W158">
        <v>0.128</v>
      </c>
      <c r="X158">
        <v>0.494</v>
      </c>
    </row>
    <row r="159" spans="1:24" ht="12.75">
      <c r="A159">
        <v>16.213</v>
      </c>
      <c r="B159">
        <v>7618</v>
      </c>
      <c r="C159">
        <v>51.56</v>
      </c>
      <c r="D159">
        <v>48.2</v>
      </c>
      <c r="F159">
        <v>17.77</v>
      </c>
      <c r="G159">
        <v>6491</v>
      </c>
      <c r="H159">
        <v>24.01</v>
      </c>
      <c r="I159">
        <v>26.35</v>
      </c>
      <c r="K159">
        <v>14.227</v>
      </c>
      <c r="L159">
        <v>5705</v>
      </c>
      <c r="M159">
        <v>14.28</v>
      </c>
      <c r="N159">
        <v>17.83</v>
      </c>
      <c r="P159">
        <v>14.471</v>
      </c>
      <c r="Q159">
        <v>4955</v>
      </c>
      <c r="R159">
        <v>7.347</v>
      </c>
      <c r="S159">
        <v>10.56</v>
      </c>
      <c r="U159">
        <v>14.204</v>
      </c>
      <c r="V159">
        <v>1860</v>
      </c>
      <c r="W159">
        <v>0.159</v>
      </c>
      <c r="X159">
        <v>0.608</v>
      </c>
    </row>
    <row r="160" spans="1:24" ht="12.75">
      <c r="A160">
        <v>16.314</v>
      </c>
      <c r="B160">
        <v>7625</v>
      </c>
      <c r="C160">
        <v>51.61</v>
      </c>
      <c r="D160">
        <v>48.2</v>
      </c>
      <c r="F160">
        <v>17.87</v>
      </c>
      <c r="G160">
        <v>6489</v>
      </c>
      <c r="H160">
        <v>24.09</v>
      </c>
      <c r="I160">
        <v>26.44</v>
      </c>
      <c r="K160">
        <v>14.327</v>
      </c>
      <c r="L160">
        <v>5707</v>
      </c>
      <c r="M160">
        <v>14.26</v>
      </c>
      <c r="N160">
        <v>17.79</v>
      </c>
      <c r="P160">
        <v>14.571</v>
      </c>
      <c r="Q160">
        <v>4958</v>
      </c>
      <c r="R160">
        <v>7.356</v>
      </c>
      <c r="S160">
        <v>10.57</v>
      </c>
      <c r="U160">
        <v>14.304</v>
      </c>
      <c r="V160">
        <v>1878</v>
      </c>
      <c r="W160">
        <v>0.172</v>
      </c>
      <c r="X160">
        <v>0.65</v>
      </c>
    </row>
    <row r="161" spans="1:24" ht="12.75">
      <c r="A161">
        <v>16.414</v>
      </c>
      <c r="B161">
        <v>7632</v>
      </c>
      <c r="C161">
        <v>51.58</v>
      </c>
      <c r="D161">
        <v>48.13</v>
      </c>
      <c r="F161">
        <v>17.97</v>
      </c>
      <c r="G161">
        <v>6491</v>
      </c>
      <c r="H161">
        <v>24.22</v>
      </c>
      <c r="I161">
        <v>26.56</v>
      </c>
      <c r="K161">
        <v>14.427</v>
      </c>
      <c r="L161">
        <v>5716</v>
      </c>
      <c r="M161">
        <v>14.31</v>
      </c>
      <c r="N161">
        <v>17.82</v>
      </c>
      <c r="P161">
        <v>14.671</v>
      </c>
      <c r="Q161">
        <v>4963</v>
      </c>
      <c r="R161">
        <v>7.373</v>
      </c>
      <c r="S161">
        <v>10.58</v>
      </c>
      <c r="U161">
        <v>14.404</v>
      </c>
      <c r="V161">
        <v>1893</v>
      </c>
      <c r="W161">
        <v>0.166</v>
      </c>
      <c r="X161">
        <v>0.623</v>
      </c>
    </row>
    <row r="162" spans="1:24" ht="12.75">
      <c r="A162">
        <v>16.514</v>
      </c>
      <c r="B162">
        <v>7639</v>
      </c>
      <c r="C162">
        <v>51.55</v>
      </c>
      <c r="D162">
        <v>48.06</v>
      </c>
      <c r="F162">
        <v>18.07</v>
      </c>
      <c r="G162">
        <v>6493</v>
      </c>
      <c r="H162">
        <v>24.29</v>
      </c>
      <c r="I162">
        <v>26.64</v>
      </c>
      <c r="K162">
        <v>14.527</v>
      </c>
      <c r="L162">
        <v>5723</v>
      </c>
      <c r="M162">
        <v>14.4</v>
      </c>
      <c r="N162">
        <v>17.92</v>
      </c>
      <c r="P162">
        <v>14.771</v>
      </c>
      <c r="Q162">
        <v>4971</v>
      </c>
      <c r="R162">
        <v>7.41</v>
      </c>
      <c r="S162">
        <v>10.61</v>
      </c>
      <c r="U162">
        <v>14.504</v>
      </c>
      <c r="V162">
        <v>1896</v>
      </c>
      <c r="W162">
        <v>0.149</v>
      </c>
      <c r="X162">
        <v>0.559</v>
      </c>
    </row>
    <row r="163" spans="1:24" ht="12.75">
      <c r="A163">
        <v>16.614</v>
      </c>
      <c r="B163">
        <v>7643</v>
      </c>
      <c r="C163">
        <v>51.58</v>
      </c>
      <c r="D163">
        <v>48.06</v>
      </c>
      <c r="F163">
        <v>18.17</v>
      </c>
      <c r="G163">
        <v>6494</v>
      </c>
      <c r="H163">
        <v>24.27</v>
      </c>
      <c r="I163">
        <v>26.61</v>
      </c>
      <c r="K163">
        <v>14.627</v>
      </c>
      <c r="L163">
        <v>5725</v>
      </c>
      <c r="M163">
        <v>14.47</v>
      </c>
      <c r="N163">
        <v>18</v>
      </c>
      <c r="P163">
        <v>14.872</v>
      </c>
      <c r="Q163">
        <v>4978</v>
      </c>
      <c r="R163">
        <v>7.454</v>
      </c>
      <c r="S163">
        <v>10.66</v>
      </c>
      <c r="U163">
        <v>14.604</v>
      </c>
      <c r="V163">
        <v>1890</v>
      </c>
      <c r="W163">
        <v>0.146</v>
      </c>
      <c r="X163">
        <v>0.549</v>
      </c>
    </row>
    <row r="164" spans="1:24" ht="12.75">
      <c r="A164">
        <v>16.714</v>
      </c>
      <c r="B164">
        <v>7645</v>
      </c>
      <c r="C164">
        <v>51.58</v>
      </c>
      <c r="D164">
        <v>48.05</v>
      </c>
      <c r="F164">
        <v>18.27</v>
      </c>
      <c r="G164">
        <v>6493</v>
      </c>
      <c r="H164">
        <v>24.22</v>
      </c>
      <c r="I164">
        <v>26.56</v>
      </c>
      <c r="K164">
        <v>14.728</v>
      </c>
      <c r="L164">
        <v>5721</v>
      </c>
      <c r="M164">
        <v>14.46</v>
      </c>
      <c r="N164">
        <v>18</v>
      </c>
      <c r="P164">
        <v>14.972</v>
      </c>
      <c r="Q164">
        <v>4983</v>
      </c>
      <c r="R164">
        <v>7.5</v>
      </c>
      <c r="S164">
        <v>10.72</v>
      </c>
      <c r="U164">
        <v>14.704</v>
      </c>
      <c r="V164">
        <v>1883</v>
      </c>
      <c r="W164">
        <v>0.17</v>
      </c>
      <c r="X164">
        <v>0.645</v>
      </c>
    </row>
    <row r="165" spans="1:24" ht="12.75">
      <c r="A165">
        <v>16.814</v>
      </c>
      <c r="B165">
        <v>7647</v>
      </c>
      <c r="C165">
        <v>51.58</v>
      </c>
      <c r="D165">
        <v>48.03</v>
      </c>
      <c r="F165">
        <v>18.37</v>
      </c>
      <c r="G165">
        <v>6488</v>
      </c>
      <c r="H165">
        <v>24.12</v>
      </c>
      <c r="I165">
        <v>26.47</v>
      </c>
      <c r="K165">
        <v>14.828</v>
      </c>
      <c r="L165">
        <v>5712</v>
      </c>
      <c r="M165">
        <v>14.4</v>
      </c>
      <c r="N165">
        <v>17.95</v>
      </c>
      <c r="P165">
        <v>15.072</v>
      </c>
      <c r="Q165">
        <v>4983</v>
      </c>
      <c r="R165">
        <v>7.529</v>
      </c>
      <c r="S165">
        <v>10.76</v>
      </c>
      <c r="U165">
        <v>14.804</v>
      </c>
      <c r="V165">
        <v>1878</v>
      </c>
      <c r="W165">
        <v>0.224</v>
      </c>
      <c r="X165">
        <v>0.848</v>
      </c>
    </row>
    <row r="166" spans="1:24" ht="12.75">
      <c r="A166">
        <v>16.914</v>
      </c>
      <c r="B166">
        <v>7649</v>
      </c>
      <c r="C166">
        <v>51.48</v>
      </c>
      <c r="D166">
        <v>47.92</v>
      </c>
      <c r="F166">
        <v>18.47</v>
      </c>
      <c r="G166">
        <v>6483</v>
      </c>
      <c r="H166">
        <v>24.09</v>
      </c>
      <c r="I166">
        <v>26.46</v>
      </c>
      <c r="K166">
        <v>14.928</v>
      </c>
      <c r="L166">
        <v>5706</v>
      </c>
      <c r="M166">
        <v>14.3</v>
      </c>
      <c r="N166">
        <v>17.85</v>
      </c>
      <c r="P166">
        <v>15.172</v>
      </c>
      <c r="Q166">
        <v>4979</v>
      </c>
      <c r="R166">
        <v>7.525</v>
      </c>
      <c r="S166">
        <v>10.76</v>
      </c>
      <c r="U166">
        <v>14.904</v>
      </c>
      <c r="V166">
        <v>1874</v>
      </c>
      <c r="W166">
        <v>0.293</v>
      </c>
      <c r="X166">
        <v>1.114</v>
      </c>
    </row>
    <row r="167" spans="1:24" ht="12.75">
      <c r="A167">
        <v>17.014</v>
      </c>
      <c r="B167">
        <v>7648</v>
      </c>
      <c r="C167">
        <v>51.24</v>
      </c>
      <c r="D167">
        <v>47.71</v>
      </c>
      <c r="F167">
        <v>18.57</v>
      </c>
      <c r="G167">
        <v>6478</v>
      </c>
      <c r="H167">
        <v>24.17</v>
      </c>
      <c r="I167">
        <v>26.56</v>
      </c>
      <c r="K167">
        <v>15.028</v>
      </c>
      <c r="L167">
        <v>5704</v>
      </c>
      <c r="M167">
        <v>14.22</v>
      </c>
      <c r="N167">
        <v>17.75</v>
      </c>
      <c r="P167">
        <v>15.273</v>
      </c>
      <c r="Q167">
        <v>4974</v>
      </c>
      <c r="R167">
        <v>7.508</v>
      </c>
      <c r="S167">
        <v>10.75</v>
      </c>
      <c r="U167">
        <v>15.004</v>
      </c>
      <c r="V167">
        <v>1866</v>
      </c>
      <c r="W167">
        <v>0.357</v>
      </c>
      <c r="X167">
        <v>1.363</v>
      </c>
    </row>
    <row r="168" spans="1:24" ht="12.75">
      <c r="A168">
        <v>17.114</v>
      </c>
      <c r="B168">
        <v>7645</v>
      </c>
      <c r="C168">
        <v>51.01</v>
      </c>
      <c r="D168">
        <v>47.51</v>
      </c>
      <c r="F168">
        <v>18.67</v>
      </c>
      <c r="G168">
        <v>6475</v>
      </c>
      <c r="H168">
        <v>24.26</v>
      </c>
      <c r="I168">
        <v>26.68</v>
      </c>
      <c r="K168">
        <v>15.128</v>
      </c>
      <c r="L168">
        <v>5709</v>
      </c>
      <c r="M168">
        <v>14.17</v>
      </c>
      <c r="N168">
        <v>17.68</v>
      </c>
      <c r="P168">
        <v>15.373</v>
      </c>
      <c r="Q168">
        <v>4971</v>
      </c>
      <c r="R168">
        <v>7.498</v>
      </c>
      <c r="S168">
        <v>10.74</v>
      </c>
      <c r="U168">
        <v>15.104</v>
      </c>
      <c r="V168">
        <v>1853</v>
      </c>
      <c r="W168">
        <v>0.406</v>
      </c>
      <c r="X168">
        <v>1.559</v>
      </c>
    </row>
    <row r="169" spans="1:24" ht="12.75">
      <c r="A169">
        <v>17.214</v>
      </c>
      <c r="B169">
        <v>7637</v>
      </c>
      <c r="C169">
        <v>50.79</v>
      </c>
      <c r="D169">
        <v>47.35</v>
      </c>
      <c r="F169">
        <v>18.77</v>
      </c>
      <c r="G169">
        <v>6476</v>
      </c>
      <c r="H169">
        <v>24.32</v>
      </c>
      <c r="I169">
        <v>26.74</v>
      </c>
      <c r="K169">
        <v>15.228</v>
      </c>
      <c r="L169">
        <v>5717</v>
      </c>
      <c r="M169">
        <v>14.17</v>
      </c>
      <c r="N169">
        <v>17.65</v>
      </c>
      <c r="P169">
        <v>15.473</v>
      </c>
      <c r="Q169">
        <v>4969</v>
      </c>
      <c r="R169">
        <v>7.495</v>
      </c>
      <c r="S169">
        <v>10.74</v>
      </c>
      <c r="U169">
        <v>15.204</v>
      </c>
      <c r="V169">
        <v>1839</v>
      </c>
      <c r="W169">
        <v>0.431</v>
      </c>
      <c r="X169">
        <v>1.671</v>
      </c>
    </row>
    <row r="170" spans="1:24" ht="12.75">
      <c r="A170">
        <v>17.314</v>
      </c>
      <c r="B170">
        <v>7628</v>
      </c>
      <c r="C170">
        <v>50.74</v>
      </c>
      <c r="D170">
        <v>47.37</v>
      </c>
      <c r="F170">
        <v>18.87</v>
      </c>
      <c r="G170">
        <v>6479</v>
      </c>
      <c r="H170">
        <v>24.25</v>
      </c>
      <c r="I170">
        <v>26.65</v>
      </c>
      <c r="K170">
        <v>15.328</v>
      </c>
      <c r="L170">
        <v>5724</v>
      </c>
      <c r="M170">
        <v>14.22</v>
      </c>
      <c r="N170">
        <v>17.69</v>
      </c>
      <c r="P170">
        <v>15.573</v>
      </c>
      <c r="Q170">
        <v>4968</v>
      </c>
      <c r="R170">
        <v>7.501</v>
      </c>
      <c r="S170">
        <v>10.75</v>
      </c>
      <c r="U170">
        <v>15.304</v>
      </c>
      <c r="V170">
        <v>1831</v>
      </c>
      <c r="W170">
        <v>0.427</v>
      </c>
      <c r="X170">
        <v>1.662</v>
      </c>
    </row>
    <row r="171" spans="1:24" ht="12.75">
      <c r="A171">
        <v>17.414</v>
      </c>
      <c r="B171">
        <v>7619</v>
      </c>
      <c r="C171">
        <v>50.76</v>
      </c>
      <c r="D171">
        <v>47.44</v>
      </c>
      <c r="F171">
        <v>18.97</v>
      </c>
      <c r="G171">
        <v>6481</v>
      </c>
      <c r="H171">
        <v>24.1</v>
      </c>
      <c r="I171">
        <v>26.49</v>
      </c>
      <c r="K171">
        <v>15.428</v>
      </c>
      <c r="L171">
        <v>5730</v>
      </c>
      <c r="M171">
        <v>14.29</v>
      </c>
      <c r="N171">
        <v>17.76</v>
      </c>
      <c r="P171">
        <v>15.673</v>
      </c>
      <c r="Q171">
        <v>4963</v>
      </c>
      <c r="R171">
        <v>7.495</v>
      </c>
      <c r="S171">
        <v>10.75</v>
      </c>
      <c r="U171">
        <v>15.405</v>
      </c>
      <c r="V171">
        <v>1833</v>
      </c>
      <c r="W171">
        <v>0.414</v>
      </c>
      <c r="X171">
        <v>1.609</v>
      </c>
    </row>
    <row r="172" spans="1:24" ht="12.75">
      <c r="A172">
        <v>17.514</v>
      </c>
      <c r="B172">
        <v>7613</v>
      </c>
      <c r="C172">
        <v>50.81</v>
      </c>
      <c r="D172">
        <v>47.53</v>
      </c>
      <c r="F172">
        <v>19.07</v>
      </c>
      <c r="G172">
        <v>6480</v>
      </c>
      <c r="H172">
        <v>23.98</v>
      </c>
      <c r="I172">
        <v>26.36</v>
      </c>
      <c r="K172">
        <v>15.53</v>
      </c>
      <c r="L172">
        <v>5736</v>
      </c>
      <c r="M172">
        <v>14.37</v>
      </c>
      <c r="N172">
        <v>17.84</v>
      </c>
      <c r="P172">
        <v>15.774</v>
      </c>
      <c r="Q172">
        <v>4956</v>
      </c>
      <c r="R172">
        <v>7.464</v>
      </c>
      <c r="S172">
        <v>10.72</v>
      </c>
      <c r="U172">
        <v>15.505</v>
      </c>
      <c r="V172">
        <v>1844</v>
      </c>
      <c r="W172">
        <v>0.376</v>
      </c>
      <c r="X172">
        <v>1.452</v>
      </c>
    </row>
    <row r="173" spans="1:24" ht="12.75">
      <c r="A173">
        <v>17.614</v>
      </c>
      <c r="B173">
        <v>7610</v>
      </c>
      <c r="C173">
        <v>50.87</v>
      </c>
      <c r="D173">
        <v>47.6</v>
      </c>
      <c r="F173">
        <v>19.171</v>
      </c>
      <c r="G173">
        <v>6478</v>
      </c>
      <c r="H173">
        <v>23.89</v>
      </c>
      <c r="I173">
        <v>26.26</v>
      </c>
      <c r="K173">
        <v>15.632</v>
      </c>
      <c r="L173">
        <v>5741</v>
      </c>
      <c r="M173">
        <v>14.45</v>
      </c>
      <c r="N173">
        <v>17.93</v>
      </c>
      <c r="P173">
        <v>15.874</v>
      </c>
      <c r="Q173">
        <v>4949</v>
      </c>
      <c r="R173">
        <v>7.424</v>
      </c>
      <c r="S173">
        <v>10.68</v>
      </c>
      <c r="U173">
        <v>15.605</v>
      </c>
      <c r="V173">
        <v>1853</v>
      </c>
      <c r="W173">
        <v>0.331</v>
      </c>
      <c r="X173">
        <v>1.272</v>
      </c>
    </row>
    <row r="174" spans="1:24" ht="12.75">
      <c r="A174">
        <v>17.714</v>
      </c>
      <c r="B174">
        <v>7608</v>
      </c>
      <c r="C174">
        <v>50.84</v>
      </c>
      <c r="D174">
        <v>47.58</v>
      </c>
      <c r="F174">
        <v>19.271</v>
      </c>
      <c r="G174">
        <v>6476</v>
      </c>
      <c r="H174">
        <v>23.87</v>
      </c>
      <c r="I174">
        <v>26.25</v>
      </c>
      <c r="K174">
        <v>15.732</v>
      </c>
      <c r="L174">
        <v>5745</v>
      </c>
      <c r="M174">
        <v>14.53</v>
      </c>
      <c r="N174">
        <v>18</v>
      </c>
      <c r="P174">
        <v>15.974</v>
      </c>
      <c r="Q174">
        <v>4943</v>
      </c>
      <c r="R174">
        <v>7.379</v>
      </c>
      <c r="S174">
        <v>10.63</v>
      </c>
      <c r="U174">
        <v>15.705</v>
      </c>
      <c r="V174">
        <v>1855</v>
      </c>
      <c r="W174">
        <v>0.295</v>
      </c>
      <c r="X174">
        <v>1.131</v>
      </c>
    </row>
    <row r="175" spans="1:24" ht="12.75">
      <c r="A175">
        <v>17.814</v>
      </c>
      <c r="B175">
        <v>7607</v>
      </c>
      <c r="C175">
        <v>50.87</v>
      </c>
      <c r="D175">
        <v>47.62</v>
      </c>
      <c r="F175">
        <v>19.371</v>
      </c>
      <c r="G175">
        <v>6476</v>
      </c>
      <c r="H175">
        <v>23.81</v>
      </c>
      <c r="I175">
        <v>26.19</v>
      </c>
      <c r="K175">
        <v>15.833</v>
      </c>
      <c r="L175">
        <v>5746</v>
      </c>
      <c r="M175">
        <v>14.58</v>
      </c>
      <c r="N175">
        <v>18.07</v>
      </c>
      <c r="P175">
        <v>16.074</v>
      </c>
      <c r="Q175">
        <v>4939</v>
      </c>
      <c r="R175">
        <v>7.336</v>
      </c>
      <c r="S175">
        <v>10.58</v>
      </c>
      <c r="U175">
        <v>15.805</v>
      </c>
      <c r="V175">
        <v>1853</v>
      </c>
      <c r="W175">
        <v>0.279</v>
      </c>
      <c r="X175">
        <v>1.073</v>
      </c>
    </row>
    <row r="176" spans="1:24" ht="12.75">
      <c r="A176">
        <v>17.914</v>
      </c>
      <c r="B176">
        <v>7604</v>
      </c>
      <c r="C176">
        <v>50.9</v>
      </c>
      <c r="D176">
        <v>47.66</v>
      </c>
      <c r="F176">
        <v>19.471</v>
      </c>
      <c r="G176">
        <v>6478</v>
      </c>
      <c r="H176">
        <v>23.74</v>
      </c>
      <c r="I176">
        <v>26.1</v>
      </c>
      <c r="K176">
        <v>15.934</v>
      </c>
      <c r="L176">
        <v>5742</v>
      </c>
      <c r="M176">
        <v>14.59</v>
      </c>
      <c r="N176">
        <v>18.09</v>
      </c>
      <c r="P176">
        <v>16.174</v>
      </c>
      <c r="Q176">
        <v>4936</v>
      </c>
      <c r="R176">
        <v>7.3</v>
      </c>
      <c r="S176">
        <v>10.53</v>
      </c>
      <c r="U176">
        <v>15.905</v>
      </c>
      <c r="V176">
        <v>1850</v>
      </c>
      <c r="W176">
        <v>0.284</v>
      </c>
      <c r="X176">
        <v>1.094</v>
      </c>
    </row>
    <row r="177" spans="1:24" ht="12.75">
      <c r="A177">
        <v>18.015</v>
      </c>
      <c r="B177">
        <v>7603</v>
      </c>
      <c r="C177">
        <v>50.99</v>
      </c>
      <c r="D177">
        <v>47.76</v>
      </c>
      <c r="F177">
        <v>19.572</v>
      </c>
      <c r="G177">
        <v>6477</v>
      </c>
      <c r="H177">
        <v>23.49</v>
      </c>
      <c r="I177">
        <v>25.83</v>
      </c>
      <c r="K177">
        <v>16.034</v>
      </c>
      <c r="L177">
        <v>5731</v>
      </c>
      <c r="M177">
        <v>14.55</v>
      </c>
      <c r="N177">
        <v>18.08</v>
      </c>
      <c r="P177">
        <v>16.274</v>
      </c>
      <c r="Q177">
        <v>4931</v>
      </c>
      <c r="R177">
        <v>7.26</v>
      </c>
      <c r="S177">
        <v>10.48</v>
      </c>
      <c r="U177">
        <v>16.005</v>
      </c>
      <c r="V177">
        <v>1853</v>
      </c>
      <c r="W177">
        <v>0.302</v>
      </c>
      <c r="X177">
        <v>1.162</v>
      </c>
    </row>
    <row r="178" spans="1:24" ht="12.75">
      <c r="A178">
        <v>18.116</v>
      </c>
      <c r="B178">
        <v>7604</v>
      </c>
      <c r="C178">
        <v>51.21</v>
      </c>
      <c r="D178">
        <v>47.96</v>
      </c>
      <c r="F178">
        <v>19.672</v>
      </c>
      <c r="G178">
        <v>6473</v>
      </c>
      <c r="H178">
        <v>23.35</v>
      </c>
      <c r="I178">
        <v>25.68</v>
      </c>
      <c r="K178">
        <v>16.134</v>
      </c>
      <c r="L178">
        <v>5718</v>
      </c>
      <c r="M178">
        <v>14.48</v>
      </c>
      <c r="N178">
        <v>18.03</v>
      </c>
      <c r="P178">
        <v>16.374</v>
      </c>
      <c r="Q178">
        <v>4927</v>
      </c>
      <c r="R178">
        <v>7.232</v>
      </c>
      <c r="S178">
        <v>10.45</v>
      </c>
      <c r="U178">
        <v>16.105</v>
      </c>
      <c r="V178">
        <v>1858</v>
      </c>
      <c r="W178">
        <v>0.321</v>
      </c>
      <c r="X178">
        <v>1.23</v>
      </c>
    </row>
    <row r="179" spans="1:24" ht="12.75">
      <c r="A179">
        <v>18.218</v>
      </c>
      <c r="B179">
        <v>7611</v>
      </c>
      <c r="C179">
        <v>51.59</v>
      </c>
      <c r="D179">
        <v>48.27</v>
      </c>
      <c r="F179">
        <v>19.772</v>
      </c>
      <c r="G179">
        <v>6470</v>
      </c>
      <c r="H179">
        <v>23.34</v>
      </c>
      <c r="I179">
        <v>25.68</v>
      </c>
      <c r="K179">
        <v>16.234</v>
      </c>
      <c r="L179">
        <v>5706</v>
      </c>
      <c r="M179">
        <v>14.37</v>
      </c>
      <c r="N179">
        <v>17.93</v>
      </c>
      <c r="P179">
        <v>16.474</v>
      </c>
      <c r="Q179">
        <v>4927</v>
      </c>
      <c r="R179">
        <v>7.232</v>
      </c>
      <c r="S179">
        <v>10.45</v>
      </c>
      <c r="U179">
        <v>16.205</v>
      </c>
      <c r="V179">
        <v>1860</v>
      </c>
      <c r="W179">
        <v>0.331</v>
      </c>
      <c r="X179">
        <v>1.268</v>
      </c>
    </row>
    <row r="180" spans="1:24" ht="12.75">
      <c r="A180">
        <v>18.318</v>
      </c>
      <c r="B180">
        <v>7622</v>
      </c>
      <c r="C180">
        <v>51.71</v>
      </c>
      <c r="D180">
        <v>48.31</v>
      </c>
      <c r="F180">
        <v>19.872</v>
      </c>
      <c r="G180">
        <v>6467</v>
      </c>
      <c r="H180">
        <v>23.41</v>
      </c>
      <c r="I180">
        <v>25.78</v>
      </c>
      <c r="K180">
        <v>16.334</v>
      </c>
      <c r="L180">
        <v>5700</v>
      </c>
      <c r="M180">
        <v>14.26</v>
      </c>
      <c r="N180">
        <v>17.82</v>
      </c>
      <c r="P180">
        <v>16.574</v>
      </c>
      <c r="Q180">
        <v>4932</v>
      </c>
      <c r="R180">
        <v>7.242</v>
      </c>
      <c r="S180">
        <v>10.46</v>
      </c>
      <c r="U180">
        <v>16.305</v>
      </c>
      <c r="V180">
        <v>1856</v>
      </c>
      <c r="W180">
        <v>0.327</v>
      </c>
      <c r="X180">
        <v>1.256</v>
      </c>
    </row>
    <row r="181" spans="1:24" ht="12.75">
      <c r="A181">
        <v>18.418</v>
      </c>
      <c r="B181">
        <v>7637</v>
      </c>
      <c r="C181">
        <v>51.82</v>
      </c>
      <c r="D181">
        <v>48.32</v>
      </c>
      <c r="F181">
        <v>19.972</v>
      </c>
      <c r="G181">
        <v>6468</v>
      </c>
      <c r="H181">
        <v>23.54</v>
      </c>
      <c r="I181">
        <v>25.92</v>
      </c>
      <c r="K181">
        <v>16.434</v>
      </c>
      <c r="L181">
        <v>5701</v>
      </c>
      <c r="M181">
        <v>14.2</v>
      </c>
      <c r="N181">
        <v>17.73</v>
      </c>
      <c r="P181">
        <v>16.674</v>
      </c>
      <c r="Q181">
        <v>4940</v>
      </c>
      <c r="R181">
        <v>7.254</v>
      </c>
      <c r="S181">
        <v>10.46</v>
      </c>
      <c r="U181">
        <v>16.405</v>
      </c>
      <c r="V181">
        <v>1849</v>
      </c>
      <c r="W181">
        <v>0.308</v>
      </c>
      <c r="X181">
        <v>1.185</v>
      </c>
    </row>
    <row r="182" spans="1:24" ht="12.75">
      <c r="A182">
        <v>18.518</v>
      </c>
      <c r="B182">
        <v>7651</v>
      </c>
      <c r="C182">
        <v>51.87</v>
      </c>
      <c r="D182">
        <v>48.28</v>
      </c>
      <c r="F182">
        <v>20.072</v>
      </c>
      <c r="G182">
        <v>6471</v>
      </c>
      <c r="H182">
        <v>23.69</v>
      </c>
      <c r="I182">
        <v>26.07</v>
      </c>
      <c r="K182">
        <v>16.534</v>
      </c>
      <c r="L182">
        <v>5708</v>
      </c>
      <c r="M182">
        <v>14.19</v>
      </c>
      <c r="N182">
        <v>17.71</v>
      </c>
      <c r="P182">
        <v>16.774</v>
      </c>
      <c r="Q182">
        <v>4945</v>
      </c>
      <c r="R182">
        <v>7.239</v>
      </c>
      <c r="S182">
        <v>10.42</v>
      </c>
      <c r="U182">
        <v>16.505</v>
      </c>
      <c r="V182">
        <v>1843</v>
      </c>
      <c r="W182">
        <v>0.277</v>
      </c>
      <c r="X182">
        <v>1.072</v>
      </c>
    </row>
    <row r="183" spans="1:24" ht="12.75">
      <c r="A183">
        <v>18.618</v>
      </c>
      <c r="B183">
        <v>7663</v>
      </c>
      <c r="C183">
        <v>51.91</v>
      </c>
      <c r="D183">
        <v>48.24</v>
      </c>
      <c r="F183">
        <v>20.172</v>
      </c>
      <c r="G183">
        <v>6476</v>
      </c>
      <c r="H183">
        <v>23.83</v>
      </c>
      <c r="I183">
        <v>26.2</v>
      </c>
      <c r="K183">
        <v>16.634</v>
      </c>
      <c r="L183">
        <v>5718</v>
      </c>
      <c r="M183">
        <v>14.26</v>
      </c>
      <c r="N183">
        <v>17.75</v>
      </c>
      <c r="P183">
        <v>16.874</v>
      </c>
      <c r="Q183">
        <v>4947</v>
      </c>
      <c r="R183">
        <v>7.19</v>
      </c>
      <c r="S183">
        <v>10.35</v>
      </c>
      <c r="U183">
        <v>16.605</v>
      </c>
      <c r="V183">
        <v>1843</v>
      </c>
      <c r="W183">
        <v>0.24</v>
      </c>
      <c r="X183">
        <v>0.928</v>
      </c>
    </row>
    <row r="184" spans="1:24" ht="12.75">
      <c r="A184">
        <v>18.718</v>
      </c>
      <c r="B184">
        <v>7674</v>
      </c>
      <c r="C184">
        <v>51.94</v>
      </c>
      <c r="D184">
        <v>48.2</v>
      </c>
      <c r="F184">
        <v>20.272</v>
      </c>
      <c r="G184">
        <v>6484</v>
      </c>
      <c r="H184">
        <v>23.95</v>
      </c>
      <c r="I184">
        <v>26.3</v>
      </c>
      <c r="K184">
        <v>16.735</v>
      </c>
      <c r="L184">
        <v>5728</v>
      </c>
      <c r="M184">
        <v>14.38</v>
      </c>
      <c r="N184">
        <v>17.87</v>
      </c>
      <c r="P184">
        <v>16.974</v>
      </c>
      <c r="Q184">
        <v>4949</v>
      </c>
      <c r="R184">
        <v>7.143</v>
      </c>
      <c r="S184">
        <v>10.28</v>
      </c>
      <c r="U184">
        <v>16.705</v>
      </c>
      <c r="V184">
        <v>1845</v>
      </c>
      <c r="W184">
        <v>0.206</v>
      </c>
      <c r="X184">
        <v>0.796</v>
      </c>
    </row>
    <row r="185" spans="1:24" ht="12.75">
      <c r="A185">
        <v>18.818</v>
      </c>
      <c r="B185">
        <v>7680</v>
      </c>
      <c r="C185">
        <v>51.88</v>
      </c>
      <c r="D185">
        <v>48.1</v>
      </c>
      <c r="F185">
        <v>20.373</v>
      </c>
      <c r="G185">
        <v>6493</v>
      </c>
      <c r="H185">
        <v>24.05</v>
      </c>
      <c r="I185">
        <v>26.38</v>
      </c>
      <c r="K185">
        <v>16.836</v>
      </c>
      <c r="L185">
        <v>5734</v>
      </c>
      <c r="M185">
        <v>14.48</v>
      </c>
      <c r="N185">
        <v>17.98</v>
      </c>
      <c r="P185">
        <v>17.074</v>
      </c>
      <c r="Q185">
        <v>4955</v>
      </c>
      <c r="R185">
        <v>7.122</v>
      </c>
      <c r="S185">
        <v>10.24</v>
      </c>
      <c r="U185">
        <v>16.805</v>
      </c>
      <c r="V185">
        <v>1848</v>
      </c>
      <c r="W185">
        <v>0.182</v>
      </c>
      <c r="X185">
        <v>0.701</v>
      </c>
    </row>
    <row r="186" spans="1:24" ht="12.75">
      <c r="A186">
        <v>18.918</v>
      </c>
      <c r="B186">
        <v>7685</v>
      </c>
      <c r="C186">
        <v>51.93</v>
      </c>
      <c r="D186">
        <v>48.12</v>
      </c>
      <c r="F186">
        <v>20.473</v>
      </c>
      <c r="G186">
        <v>6502</v>
      </c>
      <c r="H186">
        <v>24.03</v>
      </c>
      <c r="I186">
        <v>26.31</v>
      </c>
      <c r="K186">
        <v>16.936</v>
      </c>
      <c r="L186">
        <v>5736</v>
      </c>
      <c r="M186">
        <v>14.55</v>
      </c>
      <c r="N186">
        <v>18.06</v>
      </c>
      <c r="P186">
        <v>17.174</v>
      </c>
      <c r="Q186">
        <v>4966</v>
      </c>
      <c r="R186">
        <v>7.146</v>
      </c>
      <c r="S186">
        <v>10.25</v>
      </c>
      <c r="U186">
        <v>16.905</v>
      </c>
      <c r="V186">
        <v>1851</v>
      </c>
      <c r="W186">
        <v>0.171</v>
      </c>
      <c r="X186">
        <v>0.656</v>
      </c>
    </row>
    <row r="187" spans="1:24" ht="12.75">
      <c r="A187">
        <v>19.019</v>
      </c>
      <c r="B187">
        <v>7688</v>
      </c>
      <c r="C187">
        <v>51.68</v>
      </c>
      <c r="D187">
        <v>47.87</v>
      </c>
      <c r="F187">
        <v>20.573</v>
      </c>
      <c r="G187">
        <v>6509</v>
      </c>
      <c r="H187">
        <v>23.93</v>
      </c>
      <c r="I187">
        <v>26.18</v>
      </c>
      <c r="K187">
        <v>17.036</v>
      </c>
      <c r="L187">
        <v>5733</v>
      </c>
      <c r="M187">
        <v>14.57</v>
      </c>
      <c r="N187">
        <v>18.09</v>
      </c>
      <c r="P187">
        <v>17.274</v>
      </c>
      <c r="Q187">
        <v>4979</v>
      </c>
      <c r="R187">
        <v>7.208</v>
      </c>
      <c r="S187">
        <v>10.31</v>
      </c>
      <c r="U187">
        <v>17.005</v>
      </c>
      <c r="V187">
        <v>1852</v>
      </c>
      <c r="W187">
        <v>0.174</v>
      </c>
      <c r="X187">
        <v>0.668</v>
      </c>
    </row>
    <row r="188" spans="1:24" ht="12.75">
      <c r="A188">
        <v>19.119</v>
      </c>
      <c r="B188">
        <v>7688</v>
      </c>
      <c r="C188">
        <v>51.49</v>
      </c>
      <c r="D188">
        <v>47.7</v>
      </c>
      <c r="F188">
        <v>20.673</v>
      </c>
      <c r="G188">
        <v>6511</v>
      </c>
      <c r="H188">
        <v>23.83</v>
      </c>
      <c r="I188">
        <v>26.06</v>
      </c>
      <c r="K188">
        <v>17.137</v>
      </c>
      <c r="L188">
        <v>5729</v>
      </c>
      <c r="M188">
        <v>14.53</v>
      </c>
      <c r="N188">
        <v>18.06</v>
      </c>
      <c r="P188">
        <v>17.374</v>
      </c>
      <c r="Q188">
        <v>4991</v>
      </c>
      <c r="R188">
        <v>7.303</v>
      </c>
      <c r="S188">
        <v>10.42</v>
      </c>
      <c r="U188">
        <v>17.105</v>
      </c>
      <c r="V188">
        <v>1852</v>
      </c>
      <c r="W188">
        <v>0.189</v>
      </c>
      <c r="X188">
        <v>0.728</v>
      </c>
    </row>
    <row r="189" spans="1:24" ht="12.75">
      <c r="A189">
        <v>19.219</v>
      </c>
      <c r="B189">
        <v>7685</v>
      </c>
      <c r="C189">
        <v>51.3</v>
      </c>
      <c r="D189">
        <v>47.54</v>
      </c>
      <c r="F189">
        <v>20.773</v>
      </c>
      <c r="G189">
        <v>6509</v>
      </c>
      <c r="H189">
        <v>23.74</v>
      </c>
      <c r="I189">
        <v>25.97</v>
      </c>
      <c r="K189">
        <v>17.238</v>
      </c>
      <c r="L189">
        <v>5725</v>
      </c>
      <c r="M189">
        <v>14.5</v>
      </c>
      <c r="N189">
        <v>18.04</v>
      </c>
      <c r="P189">
        <v>17.474</v>
      </c>
      <c r="Q189">
        <v>4998</v>
      </c>
      <c r="R189">
        <v>7.392</v>
      </c>
      <c r="S189">
        <v>10.53</v>
      </c>
      <c r="U189">
        <v>17.205</v>
      </c>
      <c r="V189">
        <v>1853</v>
      </c>
      <c r="W189">
        <v>0.212</v>
      </c>
      <c r="X189">
        <v>0.815</v>
      </c>
    </row>
    <row r="190" spans="1:24" ht="12.75">
      <c r="A190">
        <v>19.319</v>
      </c>
      <c r="B190">
        <v>7678</v>
      </c>
      <c r="C190">
        <v>51.08</v>
      </c>
      <c r="D190">
        <v>47.38</v>
      </c>
      <c r="F190">
        <v>20.874</v>
      </c>
      <c r="G190">
        <v>6508</v>
      </c>
      <c r="H190">
        <v>23.76</v>
      </c>
      <c r="I190">
        <v>26</v>
      </c>
      <c r="K190">
        <v>17.338</v>
      </c>
      <c r="L190">
        <v>5721</v>
      </c>
      <c r="M190">
        <v>14.46</v>
      </c>
      <c r="N190">
        <v>18</v>
      </c>
      <c r="P190">
        <v>17.574</v>
      </c>
      <c r="Q190">
        <v>5004</v>
      </c>
      <c r="R190">
        <v>7.471</v>
      </c>
      <c r="S190">
        <v>10.63</v>
      </c>
      <c r="U190">
        <v>17.305</v>
      </c>
      <c r="V190">
        <v>1854</v>
      </c>
      <c r="W190">
        <v>0.238</v>
      </c>
      <c r="X190">
        <v>0.913</v>
      </c>
    </row>
    <row r="191" spans="1:24" ht="12.75">
      <c r="A191">
        <v>19.419</v>
      </c>
      <c r="B191">
        <v>7669</v>
      </c>
      <c r="C191">
        <v>50.97</v>
      </c>
      <c r="D191">
        <v>47.33</v>
      </c>
      <c r="F191">
        <v>20.975</v>
      </c>
      <c r="G191">
        <v>6508</v>
      </c>
      <c r="H191">
        <v>23.86</v>
      </c>
      <c r="I191">
        <v>26.11</v>
      </c>
      <c r="K191">
        <v>17.438</v>
      </c>
      <c r="L191">
        <v>5718</v>
      </c>
      <c r="M191">
        <v>14.43</v>
      </c>
      <c r="N191">
        <v>17.97</v>
      </c>
      <c r="P191">
        <v>17.675</v>
      </c>
      <c r="Q191">
        <v>5009</v>
      </c>
      <c r="R191">
        <v>7.551</v>
      </c>
      <c r="S191">
        <v>10.73</v>
      </c>
      <c r="U191">
        <v>17.405</v>
      </c>
      <c r="V191">
        <v>1853</v>
      </c>
      <c r="W191">
        <v>0.259</v>
      </c>
      <c r="X191">
        <v>0.994</v>
      </c>
    </row>
    <row r="192" spans="1:24" ht="12.75">
      <c r="A192">
        <v>19.519</v>
      </c>
      <c r="B192">
        <v>7659</v>
      </c>
      <c r="C192">
        <v>50.87</v>
      </c>
      <c r="D192">
        <v>47.29</v>
      </c>
      <c r="F192">
        <v>21.076</v>
      </c>
      <c r="G192">
        <v>6511</v>
      </c>
      <c r="H192">
        <v>23.87</v>
      </c>
      <c r="I192">
        <v>26.11</v>
      </c>
      <c r="K192">
        <v>17.538</v>
      </c>
      <c r="L192">
        <v>5716</v>
      </c>
      <c r="M192">
        <v>14.4</v>
      </c>
      <c r="N192">
        <v>17.94</v>
      </c>
      <c r="P192">
        <v>17.776</v>
      </c>
      <c r="Q192">
        <v>5012</v>
      </c>
      <c r="R192">
        <v>7.615</v>
      </c>
      <c r="S192">
        <v>10.82</v>
      </c>
      <c r="U192">
        <v>17.505</v>
      </c>
      <c r="V192">
        <v>1847</v>
      </c>
      <c r="W192">
        <v>0.271</v>
      </c>
      <c r="X192">
        <v>1.046</v>
      </c>
    </row>
    <row r="193" spans="1:24" ht="12.75">
      <c r="A193">
        <v>19.619</v>
      </c>
      <c r="B193">
        <v>7649</v>
      </c>
      <c r="C193">
        <v>50.74</v>
      </c>
      <c r="D193">
        <v>47.24</v>
      </c>
      <c r="F193">
        <v>21.176</v>
      </c>
      <c r="G193">
        <v>6512</v>
      </c>
      <c r="H193">
        <v>23.91</v>
      </c>
      <c r="I193">
        <v>26.14</v>
      </c>
      <c r="K193">
        <v>17.638</v>
      </c>
      <c r="L193">
        <v>5714</v>
      </c>
      <c r="M193">
        <v>14.36</v>
      </c>
      <c r="N193">
        <v>17.9</v>
      </c>
      <c r="P193">
        <v>17.876</v>
      </c>
      <c r="Q193">
        <v>5014</v>
      </c>
      <c r="R193">
        <v>7.7</v>
      </c>
      <c r="S193">
        <v>10.94</v>
      </c>
      <c r="U193">
        <v>17.605</v>
      </c>
      <c r="V193">
        <v>1840</v>
      </c>
      <c r="W193">
        <v>0.274</v>
      </c>
      <c r="X193">
        <v>1.061</v>
      </c>
    </row>
    <row r="194" spans="1:24" ht="12.75">
      <c r="A194">
        <v>19.719</v>
      </c>
      <c r="B194">
        <v>7640</v>
      </c>
      <c r="C194">
        <v>50.6</v>
      </c>
      <c r="D194">
        <v>47.17</v>
      </c>
      <c r="F194">
        <v>21.276</v>
      </c>
      <c r="G194">
        <v>6511</v>
      </c>
      <c r="H194">
        <v>23.97</v>
      </c>
      <c r="I194">
        <v>26.22</v>
      </c>
      <c r="K194">
        <v>17.738</v>
      </c>
      <c r="L194">
        <v>5710</v>
      </c>
      <c r="M194">
        <v>14.32</v>
      </c>
      <c r="N194">
        <v>17.85</v>
      </c>
      <c r="P194">
        <v>17.976</v>
      </c>
      <c r="Q194">
        <v>5015</v>
      </c>
      <c r="R194">
        <v>7.792</v>
      </c>
      <c r="S194">
        <v>11.06</v>
      </c>
      <c r="U194">
        <v>17.705</v>
      </c>
      <c r="V194">
        <v>1836</v>
      </c>
      <c r="W194">
        <v>0.263</v>
      </c>
      <c r="X194">
        <v>1.018</v>
      </c>
    </row>
    <row r="195" spans="1:24" ht="12.75">
      <c r="A195">
        <v>19.819</v>
      </c>
      <c r="B195">
        <v>7627</v>
      </c>
      <c r="C195">
        <v>50.48</v>
      </c>
      <c r="D195">
        <v>47.13</v>
      </c>
      <c r="F195">
        <v>21.376</v>
      </c>
      <c r="G195">
        <v>6509</v>
      </c>
      <c r="H195">
        <v>24.08</v>
      </c>
      <c r="I195">
        <v>26.35</v>
      </c>
      <c r="K195">
        <v>17.838</v>
      </c>
      <c r="L195">
        <v>5706</v>
      </c>
      <c r="M195">
        <v>14.26</v>
      </c>
      <c r="N195">
        <v>17.8</v>
      </c>
      <c r="P195">
        <v>18.076</v>
      </c>
      <c r="Q195">
        <v>5013</v>
      </c>
      <c r="R195">
        <v>7.853</v>
      </c>
      <c r="S195">
        <v>11.16</v>
      </c>
      <c r="U195">
        <v>17.805</v>
      </c>
      <c r="V195">
        <v>1841</v>
      </c>
      <c r="W195">
        <v>0.24</v>
      </c>
      <c r="X195">
        <v>0.929</v>
      </c>
    </row>
    <row r="196" spans="1:24" ht="12.75">
      <c r="A196">
        <v>19.919</v>
      </c>
      <c r="B196">
        <v>7613</v>
      </c>
      <c r="C196">
        <v>50.54</v>
      </c>
      <c r="D196">
        <v>47.27</v>
      </c>
      <c r="F196">
        <v>21.476</v>
      </c>
      <c r="G196">
        <v>6508</v>
      </c>
      <c r="H196">
        <v>24.18</v>
      </c>
      <c r="I196">
        <v>26.46</v>
      </c>
      <c r="K196">
        <v>17.938</v>
      </c>
      <c r="L196">
        <v>5703</v>
      </c>
      <c r="M196">
        <v>14.22</v>
      </c>
      <c r="N196">
        <v>17.76</v>
      </c>
      <c r="P196">
        <v>18.176</v>
      </c>
      <c r="Q196">
        <v>5008</v>
      </c>
      <c r="R196">
        <v>7.885</v>
      </c>
      <c r="S196">
        <v>11.21</v>
      </c>
      <c r="U196">
        <v>17.905</v>
      </c>
      <c r="V196">
        <v>1851</v>
      </c>
      <c r="W196">
        <v>0.206</v>
      </c>
      <c r="X196">
        <v>0.793</v>
      </c>
    </row>
    <row r="197" spans="1:24" ht="12.75">
      <c r="A197">
        <v>20.019</v>
      </c>
      <c r="B197">
        <v>7600</v>
      </c>
      <c r="C197">
        <v>50.74</v>
      </c>
      <c r="D197">
        <v>47.54</v>
      </c>
      <c r="F197">
        <v>21.576</v>
      </c>
      <c r="G197">
        <v>6509</v>
      </c>
      <c r="H197">
        <v>24.22</v>
      </c>
      <c r="I197">
        <v>26.5</v>
      </c>
      <c r="K197">
        <v>18.038</v>
      </c>
      <c r="L197">
        <v>5703</v>
      </c>
      <c r="M197">
        <v>14.2</v>
      </c>
      <c r="N197">
        <v>17.73</v>
      </c>
      <c r="P197">
        <v>18.276</v>
      </c>
      <c r="Q197">
        <v>4997</v>
      </c>
      <c r="R197">
        <v>7.865</v>
      </c>
      <c r="S197">
        <v>11.21</v>
      </c>
      <c r="U197">
        <v>18.005</v>
      </c>
      <c r="V197">
        <v>1858</v>
      </c>
      <c r="W197">
        <v>0.171</v>
      </c>
      <c r="X197">
        <v>0.657</v>
      </c>
    </row>
    <row r="198" spans="1:24" ht="12.75">
      <c r="A198">
        <v>20.119</v>
      </c>
      <c r="B198">
        <v>7592</v>
      </c>
      <c r="C198">
        <v>51.08</v>
      </c>
      <c r="D198">
        <v>47.91</v>
      </c>
      <c r="F198">
        <v>21.676</v>
      </c>
      <c r="G198">
        <v>6509</v>
      </c>
      <c r="H198">
        <v>24.2</v>
      </c>
      <c r="I198">
        <v>26.47</v>
      </c>
      <c r="K198">
        <v>18.138</v>
      </c>
      <c r="L198">
        <v>5707</v>
      </c>
      <c r="M198">
        <v>14.19</v>
      </c>
      <c r="N198">
        <v>17.71</v>
      </c>
      <c r="P198">
        <v>18.376</v>
      </c>
      <c r="Q198">
        <v>4982</v>
      </c>
      <c r="R198">
        <v>7.798</v>
      </c>
      <c r="S198">
        <v>11.15</v>
      </c>
      <c r="U198">
        <v>18.105</v>
      </c>
      <c r="V198">
        <v>1859</v>
      </c>
      <c r="W198">
        <v>0.15</v>
      </c>
      <c r="X198">
        <v>0.573</v>
      </c>
    </row>
    <row r="199" spans="1:24" ht="12.75">
      <c r="A199">
        <v>20.219</v>
      </c>
      <c r="B199">
        <v>7592</v>
      </c>
      <c r="C199">
        <v>51.41</v>
      </c>
      <c r="D199">
        <v>48.22</v>
      </c>
      <c r="F199">
        <v>21.776</v>
      </c>
      <c r="G199">
        <v>6509</v>
      </c>
      <c r="H199">
        <v>24.1</v>
      </c>
      <c r="I199">
        <v>26.37</v>
      </c>
      <c r="K199">
        <v>18.238</v>
      </c>
      <c r="L199">
        <v>5713</v>
      </c>
      <c r="M199">
        <v>14.2</v>
      </c>
      <c r="N199">
        <v>17.7</v>
      </c>
      <c r="P199">
        <v>18.476</v>
      </c>
      <c r="Q199">
        <v>4966</v>
      </c>
      <c r="R199">
        <v>7.722</v>
      </c>
      <c r="S199">
        <v>11.07</v>
      </c>
      <c r="U199">
        <v>18.205</v>
      </c>
      <c r="V199">
        <v>1852</v>
      </c>
      <c r="W199">
        <v>0.141</v>
      </c>
      <c r="X199">
        <v>0.542</v>
      </c>
    </row>
    <row r="200" spans="1:24" ht="12.75">
      <c r="A200">
        <v>20.319</v>
      </c>
      <c r="B200">
        <v>7600</v>
      </c>
      <c r="C200">
        <v>51.64</v>
      </c>
      <c r="D200">
        <v>48.38</v>
      </c>
      <c r="F200">
        <v>21.876</v>
      </c>
      <c r="G200">
        <v>6506</v>
      </c>
      <c r="H200">
        <v>23.98</v>
      </c>
      <c r="I200">
        <v>26.25</v>
      </c>
      <c r="K200">
        <v>18.338</v>
      </c>
      <c r="L200">
        <v>5719</v>
      </c>
      <c r="M200">
        <v>14.19</v>
      </c>
      <c r="N200">
        <v>17.67</v>
      </c>
      <c r="P200">
        <v>18.576</v>
      </c>
      <c r="Q200">
        <v>4951</v>
      </c>
      <c r="R200">
        <v>7.657</v>
      </c>
      <c r="S200">
        <v>11.01</v>
      </c>
      <c r="U200">
        <v>18.305</v>
      </c>
      <c r="V200">
        <v>1846</v>
      </c>
      <c r="W200">
        <v>0.149</v>
      </c>
      <c r="X200">
        <v>0.576</v>
      </c>
    </row>
    <row r="201" spans="1:24" ht="12.75">
      <c r="A201">
        <v>20.419</v>
      </c>
      <c r="B201">
        <v>7611</v>
      </c>
      <c r="C201">
        <v>51.77</v>
      </c>
      <c r="D201">
        <v>48.43</v>
      </c>
      <c r="F201">
        <v>21.976</v>
      </c>
      <c r="G201">
        <v>6499</v>
      </c>
      <c r="H201">
        <v>23.84</v>
      </c>
      <c r="I201">
        <v>26.12</v>
      </c>
      <c r="K201">
        <v>18.438</v>
      </c>
      <c r="L201">
        <v>5726</v>
      </c>
      <c r="M201">
        <v>14.18</v>
      </c>
      <c r="N201">
        <v>17.64</v>
      </c>
      <c r="P201">
        <v>18.676</v>
      </c>
      <c r="Q201">
        <v>4941</v>
      </c>
      <c r="R201">
        <v>7.612</v>
      </c>
      <c r="S201">
        <v>10.97</v>
      </c>
      <c r="U201">
        <v>18.405</v>
      </c>
      <c r="V201">
        <v>1842</v>
      </c>
      <c r="W201">
        <v>0.164</v>
      </c>
      <c r="X201">
        <v>0.635</v>
      </c>
    </row>
    <row r="202" spans="1:24" ht="12.75">
      <c r="A202">
        <v>20.519</v>
      </c>
      <c r="B202">
        <v>7623</v>
      </c>
      <c r="C202">
        <v>51.83</v>
      </c>
      <c r="D202">
        <v>48.41</v>
      </c>
      <c r="F202">
        <v>22.076</v>
      </c>
      <c r="G202">
        <v>6490</v>
      </c>
      <c r="H202">
        <v>23.76</v>
      </c>
      <c r="I202">
        <v>26.07</v>
      </c>
      <c r="K202">
        <v>18.538</v>
      </c>
      <c r="L202">
        <v>5729</v>
      </c>
      <c r="M202">
        <v>14.18</v>
      </c>
      <c r="N202">
        <v>17.63</v>
      </c>
      <c r="P202">
        <v>18.776</v>
      </c>
      <c r="Q202">
        <v>4934</v>
      </c>
      <c r="R202">
        <v>7.587</v>
      </c>
      <c r="S202">
        <v>10.95</v>
      </c>
      <c r="U202">
        <v>18.505</v>
      </c>
      <c r="V202">
        <v>1841</v>
      </c>
      <c r="W202">
        <v>0.18</v>
      </c>
      <c r="X202">
        <v>0.697</v>
      </c>
    </row>
    <row r="203" spans="1:24" ht="12.75">
      <c r="A203">
        <v>20.619</v>
      </c>
      <c r="B203">
        <v>7634</v>
      </c>
      <c r="C203">
        <v>51.88</v>
      </c>
      <c r="D203">
        <v>48.39</v>
      </c>
      <c r="F203">
        <v>22.176</v>
      </c>
      <c r="G203">
        <v>6479</v>
      </c>
      <c r="H203">
        <v>23.79</v>
      </c>
      <c r="I203">
        <v>26.14</v>
      </c>
      <c r="K203">
        <v>18.639</v>
      </c>
      <c r="L203">
        <v>5730</v>
      </c>
      <c r="M203">
        <v>14.18</v>
      </c>
      <c r="N203">
        <v>17.62</v>
      </c>
      <c r="P203">
        <v>18.876</v>
      </c>
      <c r="Q203">
        <v>4929</v>
      </c>
      <c r="R203">
        <v>7.566</v>
      </c>
      <c r="S203">
        <v>10.93</v>
      </c>
      <c r="U203">
        <v>18.605</v>
      </c>
      <c r="V203">
        <v>1842</v>
      </c>
      <c r="W203">
        <v>0.197</v>
      </c>
      <c r="X203">
        <v>0.76</v>
      </c>
    </row>
    <row r="204" spans="1:24" ht="12.75">
      <c r="A204">
        <v>20.719</v>
      </c>
      <c r="B204">
        <v>7644</v>
      </c>
      <c r="C204">
        <v>51.92</v>
      </c>
      <c r="D204">
        <v>48.36</v>
      </c>
      <c r="F204">
        <v>22.276</v>
      </c>
      <c r="G204">
        <v>6469</v>
      </c>
      <c r="H204">
        <v>23.95</v>
      </c>
      <c r="I204">
        <v>26.36</v>
      </c>
      <c r="K204">
        <v>18.739</v>
      </c>
      <c r="L204">
        <v>5728</v>
      </c>
      <c r="M204">
        <v>14.2</v>
      </c>
      <c r="N204">
        <v>17.66</v>
      </c>
      <c r="P204">
        <v>18.976</v>
      </c>
      <c r="Q204">
        <v>4925</v>
      </c>
      <c r="R204">
        <v>7.525</v>
      </c>
      <c r="S204">
        <v>10.88</v>
      </c>
      <c r="U204">
        <v>18.705</v>
      </c>
      <c r="V204">
        <v>1844</v>
      </c>
      <c r="W204">
        <v>0.206</v>
      </c>
      <c r="X204">
        <v>0.795</v>
      </c>
    </row>
    <row r="205" spans="1:24" ht="12.75">
      <c r="A205">
        <v>20.819</v>
      </c>
      <c r="B205">
        <v>7655</v>
      </c>
      <c r="C205">
        <v>51.95</v>
      </c>
      <c r="D205">
        <v>48.33</v>
      </c>
      <c r="F205">
        <v>22.376</v>
      </c>
      <c r="G205">
        <v>6465</v>
      </c>
      <c r="H205">
        <v>23.99</v>
      </c>
      <c r="I205">
        <v>26.43</v>
      </c>
      <c r="K205">
        <v>18.839</v>
      </c>
      <c r="L205">
        <v>5724</v>
      </c>
      <c r="M205">
        <v>14.23</v>
      </c>
      <c r="N205">
        <v>17.7</v>
      </c>
      <c r="P205">
        <v>19.077</v>
      </c>
      <c r="Q205">
        <v>4920</v>
      </c>
      <c r="R205">
        <v>7.459</v>
      </c>
      <c r="S205">
        <v>10.79</v>
      </c>
      <c r="U205">
        <v>18.805</v>
      </c>
      <c r="V205">
        <v>1845</v>
      </c>
      <c r="W205">
        <v>0.207</v>
      </c>
      <c r="X205">
        <v>0.797</v>
      </c>
    </row>
    <row r="206" spans="1:24" ht="12.75">
      <c r="A206">
        <v>20.919</v>
      </c>
      <c r="B206">
        <v>7664</v>
      </c>
      <c r="C206">
        <v>51.91</v>
      </c>
      <c r="D206">
        <v>48.23</v>
      </c>
      <c r="F206">
        <v>22.477</v>
      </c>
      <c r="G206">
        <v>6468</v>
      </c>
      <c r="H206">
        <v>24.34</v>
      </c>
      <c r="I206">
        <v>26.8</v>
      </c>
      <c r="K206">
        <v>18.939</v>
      </c>
      <c r="L206">
        <v>5720</v>
      </c>
      <c r="M206">
        <v>14.24</v>
      </c>
      <c r="N206">
        <v>17.73</v>
      </c>
      <c r="P206">
        <v>19.18</v>
      </c>
      <c r="Q206">
        <v>4917</v>
      </c>
      <c r="R206">
        <v>7.387</v>
      </c>
      <c r="S206">
        <v>10.7</v>
      </c>
      <c r="U206">
        <v>18.905</v>
      </c>
      <c r="V206">
        <v>1847</v>
      </c>
      <c r="W206">
        <v>0.194</v>
      </c>
      <c r="X206">
        <v>0.747</v>
      </c>
    </row>
    <row r="207" spans="1:24" ht="12.75">
      <c r="A207">
        <v>21.019</v>
      </c>
      <c r="B207">
        <v>7671</v>
      </c>
      <c r="C207">
        <v>51.79</v>
      </c>
      <c r="D207">
        <v>48.07</v>
      </c>
      <c r="F207">
        <v>22.577</v>
      </c>
      <c r="G207">
        <v>6476</v>
      </c>
      <c r="H207">
        <v>24.36</v>
      </c>
      <c r="I207">
        <v>26.79</v>
      </c>
      <c r="K207">
        <v>19.039</v>
      </c>
      <c r="L207">
        <v>5719</v>
      </c>
      <c r="M207">
        <v>14.28</v>
      </c>
      <c r="N207">
        <v>17.78</v>
      </c>
      <c r="P207">
        <v>19.28</v>
      </c>
      <c r="Q207">
        <v>4917</v>
      </c>
      <c r="R207">
        <v>7.304</v>
      </c>
      <c r="S207">
        <v>10.58</v>
      </c>
      <c r="U207">
        <v>19.005</v>
      </c>
      <c r="V207">
        <v>1850</v>
      </c>
      <c r="W207">
        <v>0.168</v>
      </c>
      <c r="X207">
        <v>0.647</v>
      </c>
    </row>
    <row r="208" spans="1:24" ht="12.75">
      <c r="A208">
        <v>21.119</v>
      </c>
      <c r="B208">
        <v>7674</v>
      </c>
      <c r="C208">
        <v>51.74</v>
      </c>
      <c r="D208">
        <v>48.01</v>
      </c>
      <c r="F208">
        <v>22.677</v>
      </c>
      <c r="G208">
        <v>6484</v>
      </c>
      <c r="H208">
        <v>24.21</v>
      </c>
      <c r="I208">
        <v>26.59</v>
      </c>
      <c r="K208">
        <v>19.139</v>
      </c>
      <c r="L208">
        <v>5720</v>
      </c>
      <c r="M208">
        <v>14.33</v>
      </c>
      <c r="N208">
        <v>17.84</v>
      </c>
      <c r="P208">
        <v>19.381</v>
      </c>
      <c r="Q208">
        <v>4921</v>
      </c>
      <c r="R208">
        <v>7.255</v>
      </c>
      <c r="S208">
        <v>10.5</v>
      </c>
      <c r="U208">
        <v>19.105</v>
      </c>
      <c r="V208">
        <v>1851</v>
      </c>
      <c r="W208">
        <v>0.137</v>
      </c>
      <c r="X208">
        <v>0.528</v>
      </c>
    </row>
    <row r="209" spans="1:24" ht="12.75">
      <c r="A209">
        <v>21.221</v>
      </c>
      <c r="B209">
        <v>7674</v>
      </c>
      <c r="C209">
        <v>51.46</v>
      </c>
      <c r="D209">
        <v>47.76</v>
      </c>
      <c r="F209">
        <v>22.777</v>
      </c>
      <c r="G209">
        <v>6490</v>
      </c>
      <c r="H209">
        <v>23.99</v>
      </c>
      <c r="I209">
        <v>26.33</v>
      </c>
      <c r="K209">
        <v>19.239</v>
      </c>
      <c r="L209">
        <v>5723</v>
      </c>
      <c r="M209">
        <v>14.4</v>
      </c>
      <c r="N209">
        <v>17.91</v>
      </c>
      <c r="P209">
        <v>19.483</v>
      </c>
      <c r="Q209">
        <v>4929</v>
      </c>
      <c r="R209">
        <v>7.236</v>
      </c>
      <c r="S209">
        <v>10.45</v>
      </c>
      <c r="U209">
        <v>19.205</v>
      </c>
      <c r="V209">
        <v>1851</v>
      </c>
      <c r="W209">
        <v>0.112</v>
      </c>
      <c r="X209">
        <v>0.429</v>
      </c>
    </row>
    <row r="210" spans="1:24" ht="12.75">
      <c r="A210">
        <v>21.321</v>
      </c>
      <c r="B210">
        <v>7671</v>
      </c>
      <c r="C210">
        <v>51.26</v>
      </c>
      <c r="D210">
        <v>47.58</v>
      </c>
      <c r="F210">
        <v>22.877</v>
      </c>
      <c r="G210">
        <v>6490</v>
      </c>
      <c r="H210">
        <v>23.81</v>
      </c>
      <c r="I210">
        <v>26.12</v>
      </c>
      <c r="K210">
        <v>19.339</v>
      </c>
      <c r="L210">
        <v>5726</v>
      </c>
      <c r="M210">
        <v>14.47</v>
      </c>
      <c r="N210">
        <v>18</v>
      </c>
      <c r="P210">
        <v>19.583</v>
      </c>
      <c r="Q210">
        <v>4938</v>
      </c>
      <c r="R210">
        <v>7.23</v>
      </c>
      <c r="S210">
        <v>10.42</v>
      </c>
      <c r="U210">
        <v>19.306</v>
      </c>
      <c r="V210">
        <v>1848</v>
      </c>
      <c r="W210">
        <v>0.09</v>
      </c>
      <c r="X210">
        <v>0.347</v>
      </c>
    </row>
    <row r="211" spans="1:24" ht="12.75">
      <c r="A211">
        <v>21.421</v>
      </c>
      <c r="B211">
        <v>7666</v>
      </c>
      <c r="C211">
        <v>51.06</v>
      </c>
      <c r="D211">
        <v>47.43</v>
      </c>
      <c r="F211">
        <v>22.977</v>
      </c>
      <c r="G211">
        <v>6487</v>
      </c>
      <c r="H211">
        <v>23.74</v>
      </c>
      <c r="I211">
        <v>26.06</v>
      </c>
      <c r="K211">
        <v>19.439</v>
      </c>
      <c r="L211">
        <v>5726</v>
      </c>
      <c r="M211">
        <v>14.52</v>
      </c>
      <c r="N211">
        <v>18.05</v>
      </c>
      <c r="P211">
        <v>19.683</v>
      </c>
      <c r="Q211">
        <v>4947</v>
      </c>
      <c r="R211">
        <v>7.231</v>
      </c>
      <c r="S211">
        <v>10.41</v>
      </c>
      <c r="U211">
        <v>19.406</v>
      </c>
      <c r="V211">
        <v>1840</v>
      </c>
      <c r="W211">
        <v>0.088</v>
      </c>
      <c r="X211">
        <v>0.341</v>
      </c>
    </row>
    <row r="212" spans="1:24" ht="12.75">
      <c r="A212">
        <v>21.521</v>
      </c>
      <c r="B212">
        <v>7658</v>
      </c>
      <c r="C212">
        <v>50.83</v>
      </c>
      <c r="D212">
        <v>47.27</v>
      </c>
      <c r="F212">
        <v>23.077</v>
      </c>
      <c r="G212">
        <v>6485</v>
      </c>
      <c r="H212">
        <v>23.72</v>
      </c>
      <c r="I212">
        <v>26.04</v>
      </c>
      <c r="K212">
        <v>19.539</v>
      </c>
      <c r="L212">
        <v>5723</v>
      </c>
      <c r="M212">
        <v>14.52</v>
      </c>
      <c r="N212">
        <v>18.06</v>
      </c>
      <c r="P212">
        <v>19.783</v>
      </c>
      <c r="Q212">
        <v>4954</v>
      </c>
      <c r="R212">
        <v>7.233</v>
      </c>
      <c r="S212">
        <v>10.4</v>
      </c>
      <c r="U212">
        <v>19.506</v>
      </c>
      <c r="V212">
        <v>1834</v>
      </c>
      <c r="W212">
        <v>0.1</v>
      </c>
      <c r="X212">
        <v>0.387</v>
      </c>
    </row>
    <row r="213" spans="1:24" ht="12.75">
      <c r="A213">
        <v>21.621</v>
      </c>
      <c r="B213">
        <v>7646</v>
      </c>
      <c r="C213">
        <v>50.62</v>
      </c>
      <c r="D213">
        <v>47.14</v>
      </c>
      <c r="F213">
        <v>23.178</v>
      </c>
      <c r="G213">
        <v>6485</v>
      </c>
      <c r="H213">
        <v>23.85</v>
      </c>
      <c r="I213">
        <v>26.19</v>
      </c>
      <c r="K213">
        <v>19.639</v>
      </c>
      <c r="L213">
        <v>5720</v>
      </c>
      <c r="M213">
        <v>14.49</v>
      </c>
      <c r="N213">
        <v>18.04</v>
      </c>
      <c r="P213">
        <v>19.883</v>
      </c>
      <c r="Q213">
        <v>4958</v>
      </c>
      <c r="R213">
        <v>7.241</v>
      </c>
      <c r="S213">
        <v>10.4</v>
      </c>
      <c r="U213">
        <v>19.606</v>
      </c>
      <c r="V213">
        <v>1833</v>
      </c>
      <c r="W213">
        <v>0.12</v>
      </c>
      <c r="X213">
        <v>0.466</v>
      </c>
    </row>
    <row r="214" spans="1:24" ht="12.75">
      <c r="A214">
        <v>21.721</v>
      </c>
      <c r="B214">
        <v>7631</v>
      </c>
      <c r="C214">
        <v>50.52</v>
      </c>
      <c r="D214">
        <v>47.14</v>
      </c>
      <c r="F214">
        <v>23.278</v>
      </c>
      <c r="G214">
        <v>6488</v>
      </c>
      <c r="H214">
        <v>23.9</v>
      </c>
      <c r="I214">
        <v>26.23</v>
      </c>
      <c r="K214">
        <v>19.739</v>
      </c>
      <c r="L214">
        <v>5716</v>
      </c>
      <c r="M214">
        <v>14.43</v>
      </c>
      <c r="N214">
        <v>17.97</v>
      </c>
      <c r="P214">
        <v>19.983</v>
      </c>
      <c r="Q214">
        <v>4962</v>
      </c>
      <c r="R214">
        <v>7.26</v>
      </c>
      <c r="S214">
        <v>10.42</v>
      </c>
      <c r="U214">
        <v>19.706</v>
      </c>
      <c r="V214">
        <v>1844</v>
      </c>
      <c r="W214">
        <v>0.145</v>
      </c>
      <c r="X214">
        <v>0.558</v>
      </c>
    </row>
    <row r="215" spans="1:24" ht="12.75">
      <c r="A215">
        <v>21.821</v>
      </c>
      <c r="B215">
        <v>7614</v>
      </c>
      <c r="C215">
        <v>50.52</v>
      </c>
      <c r="D215">
        <v>47.24</v>
      </c>
      <c r="F215">
        <v>23.378</v>
      </c>
      <c r="G215">
        <v>6490</v>
      </c>
      <c r="H215">
        <v>23.92</v>
      </c>
      <c r="I215">
        <v>26.24</v>
      </c>
      <c r="K215">
        <v>19.839</v>
      </c>
      <c r="L215">
        <v>5714</v>
      </c>
      <c r="M215">
        <v>14.35</v>
      </c>
      <c r="N215">
        <v>17.88</v>
      </c>
      <c r="P215">
        <v>20.083</v>
      </c>
      <c r="Q215">
        <v>4965</v>
      </c>
      <c r="R215">
        <v>7.297</v>
      </c>
      <c r="S215">
        <v>10.46</v>
      </c>
      <c r="U215">
        <v>19.806</v>
      </c>
      <c r="V215">
        <v>1858</v>
      </c>
      <c r="W215">
        <v>0.164</v>
      </c>
      <c r="X215">
        <v>0.629</v>
      </c>
    </row>
    <row r="216" spans="1:24" ht="12.75">
      <c r="A216">
        <v>21.921</v>
      </c>
      <c r="B216">
        <v>7599</v>
      </c>
      <c r="C216">
        <v>50.6</v>
      </c>
      <c r="D216">
        <v>47.42</v>
      </c>
      <c r="F216">
        <v>23.478</v>
      </c>
      <c r="G216">
        <v>6491</v>
      </c>
      <c r="H216">
        <v>23.92</v>
      </c>
      <c r="I216">
        <v>26.24</v>
      </c>
      <c r="K216">
        <v>19.941</v>
      </c>
      <c r="L216">
        <v>5715</v>
      </c>
      <c r="M216">
        <v>14.29</v>
      </c>
      <c r="N216">
        <v>17.8</v>
      </c>
      <c r="P216">
        <v>20.183</v>
      </c>
      <c r="Q216">
        <v>4968</v>
      </c>
      <c r="R216">
        <v>7.342</v>
      </c>
      <c r="S216">
        <v>10.52</v>
      </c>
      <c r="U216">
        <v>19.906</v>
      </c>
      <c r="V216">
        <v>1868</v>
      </c>
      <c r="W216">
        <v>0.178</v>
      </c>
      <c r="X216">
        <v>0.679</v>
      </c>
    </row>
    <row r="217" spans="1:24" ht="12.75">
      <c r="A217">
        <v>22.021</v>
      </c>
      <c r="B217">
        <v>7586</v>
      </c>
      <c r="C217">
        <v>50.73</v>
      </c>
      <c r="D217">
        <v>47.62</v>
      </c>
      <c r="F217">
        <v>23.58</v>
      </c>
      <c r="G217">
        <v>6491</v>
      </c>
      <c r="H217">
        <v>24.01</v>
      </c>
      <c r="I217">
        <v>26.34</v>
      </c>
      <c r="K217">
        <v>20.041</v>
      </c>
      <c r="L217">
        <v>5719</v>
      </c>
      <c r="M217">
        <v>14.25</v>
      </c>
      <c r="N217">
        <v>17.74</v>
      </c>
      <c r="P217">
        <v>20.283</v>
      </c>
      <c r="Q217">
        <v>4972</v>
      </c>
      <c r="R217">
        <v>7.379</v>
      </c>
      <c r="S217">
        <v>10.57</v>
      </c>
      <c r="U217">
        <v>20.006</v>
      </c>
      <c r="V217">
        <v>1869</v>
      </c>
      <c r="W217">
        <v>0.182</v>
      </c>
      <c r="X217">
        <v>0.694</v>
      </c>
    </row>
    <row r="218" spans="1:24" ht="12.75">
      <c r="A218">
        <v>22.121</v>
      </c>
      <c r="B218">
        <v>7577</v>
      </c>
      <c r="C218">
        <v>50.89</v>
      </c>
      <c r="D218">
        <v>47.82</v>
      </c>
      <c r="F218">
        <v>23.68</v>
      </c>
      <c r="G218">
        <v>6494</v>
      </c>
      <c r="H218">
        <v>24.04</v>
      </c>
      <c r="I218">
        <v>26.36</v>
      </c>
      <c r="K218">
        <v>20.141</v>
      </c>
      <c r="L218">
        <v>5724</v>
      </c>
      <c r="M218">
        <v>14.24</v>
      </c>
      <c r="N218">
        <v>17.72</v>
      </c>
      <c r="P218">
        <v>20.383</v>
      </c>
      <c r="Q218">
        <v>4975</v>
      </c>
      <c r="R218">
        <v>7.415</v>
      </c>
      <c r="S218">
        <v>10.61</v>
      </c>
      <c r="U218">
        <v>20.106</v>
      </c>
      <c r="V218">
        <v>1861</v>
      </c>
      <c r="W218">
        <v>0.174</v>
      </c>
      <c r="X218">
        <v>0.667</v>
      </c>
    </row>
    <row r="219" spans="1:24" ht="12.75">
      <c r="A219">
        <v>22.221</v>
      </c>
      <c r="B219">
        <v>7573</v>
      </c>
      <c r="C219">
        <v>50.81</v>
      </c>
      <c r="D219">
        <v>47.78</v>
      </c>
      <c r="F219">
        <v>23.781</v>
      </c>
      <c r="G219">
        <v>6499</v>
      </c>
      <c r="H219">
        <v>24.12</v>
      </c>
      <c r="I219">
        <v>26.42</v>
      </c>
      <c r="K219">
        <v>20.241</v>
      </c>
      <c r="L219">
        <v>5728</v>
      </c>
      <c r="M219">
        <v>14.26</v>
      </c>
      <c r="N219">
        <v>17.73</v>
      </c>
      <c r="P219">
        <v>20.483</v>
      </c>
      <c r="Q219">
        <v>4977</v>
      </c>
      <c r="R219">
        <v>7.446</v>
      </c>
      <c r="S219">
        <v>10.65</v>
      </c>
      <c r="U219">
        <v>20.206</v>
      </c>
      <c r="V219">
        <v>1856</v>
      </c>
      <c r="W219">
        <v>0.162</v>
      </c>
      <c r="X219">
        <v>0.622</v>
      </c>
    </row>
    <row r="220" spans="1:24" ht="12.75">
      <c r="A220">
        <v>22.396</v>
      </c>
      <c r="B220">
        <v>7572</v>
      </c>
      <c r="C220">
        <v>50.87</v>
      </c>
      <c r="D220">
        <v>47.84</v>
      </c>
      <c r="F220">
        <v>23.882</v>
      </c>
      <c r="G220">
        <v>6504</v>
      </c>
      <c r="H220">
        <v>24.04</v>
      </c>
      <c r="I220">
        <v>26.32</v>
      </c>
      <c r="K220">
        <v>20.341</v>
      </c>
      <c r="L220">
        <v>5729</v>
      </c>
      <c r="M220">
        <v>14.29</v>
      </c>
      <c r="N220">
        <v>17.76</v>
      </c>
      <c r="P220">
        <v>20.584</v>
      </c>
      <c r="Q220">
        <v>4978</v>
      </c>
      <c r="R220">
        <v>7.451</v>
      </c>
      <c r="S220">
        <v>10.66</v>
      </c>
      <c r="U220">
        <v>20.306</v>
      </c>
      <c r="V220">
        <v>1859</v>
      </c>
      <c r="W220">
        <v>0.146</v>
      </c>
      <c r="X220">
        <v>0.558</v>
      </c>
    </row>
    <row r="221" spans="1:24" ht="12.75">
      <c r="A221">
        <v>22.496</v>
      </c>
      <c r="B221">
        <v>7574</v>
      </c>
      <c r="C221">
        <v>51.08</v>
      </c>
      <c r="D221">
        <v>48.03</v>
      </c>
      <c r="F221">
        <v>23.983</v>
      </c>
      <c r="G221">
        <v>6505</v>
      </c>
      <c r="H221">
        <v>23.72</v>
      </c>
      <c r="I221">
        <v>25.96</v>
      </c>
      <c r="K221">
        <v>20.441</v>
      </c>
      <c r="L221">
        <v>5727</v>
      </c>
      <c r="M221">
        <v>14.31</v>
      </c>
      <c r="N221">
        <v>17.79</v>
      </c>
      <c r="P221">
        <v>20.685</v>
      </c>
      <c r="Q221">
        <v>4973</v>
      </c>
      <c r="R221">
        <v>7.442</v>
      </c>
      <c r="S221">
        <v>10.65</v>
      </c>
      <c r="U221">
        <v>20.406</v>
      </c>
      <c r="V221">
        <v>1868</v>
      </c>
      <c r="W221">
        <v>0.138</v>
      </c>
      <c r="X221">
        <v>0.524</v>
      </c>
    </row>
    <row r="222" spans="1:24" ht="12.75">
      <c r="A222">
        <v>22.596</v>
      </c>
      <c r="B222">
        <v>7579</v>
      </c>
      <c r="C222">
        <v>51.33</v>
      </c>
      <c r="D222">
        <v>48.22</v>
      </c>
      <c r="F222">
        <v>24.083</v>
      </c>
      <c r="G222">
        <v>6501</v>
      </c>
      <c r="H222">
        <v>23.59</v>
      </c>
      <c r="I222">
        <v>25.84</v>
      </c>
      <c r="K222">
        <v>20.541</v>
      </c>
      <c r="L222">
        <v>5725</v>
      </c>
      <c r="M222">
        <v>14.32</v>
      </c>
      <c r="N222">
        <v>17.81</v>
      </c>
      <c r="P222">
        <v>20.785</v>
      </c>
      <c r="Q222">
        <v>4964</v>
      </c>
      <c r="R222">
        <v>7.412</v>
      </c>
      <c r="S222">
        <v>10.63</v>
      </c>
      <c r="U222">
        <v>20.506</v>
      </c>
      <c r="V222">
        <v>1877</v>
      </c>
      <c r="W222">
        <v>0.146</v>
      </c>
      <c r="X222">
        <v>0.552</v>
      </c>
    </row>
    <row r="223" spans="1:24" ht="12.75">
      <c r="A223">
        <v>22.696</v>
      </c>
      <c r="B223">
        <v>7587</v>
      </c>
      <c r="C223">
        <v>51.47</v>
      </c>
      <c r="D223">
        <v>48.31</v>
      </c>
      <c r="F223">
        <v>24.183</v>
      </c>
      <c r="G223">
        <v>6494</v>
      </c>
      <c r="H223">
        <v>23.57</v>
      </c>
      <c r="I223">
        <v>25.85</v>
      </c>
      <c r="K223">
        <v>20.641</v>
      </c>
      <c r="L223">
        <v>5721</v>
      </c>
      <c r="M223">
        <v>14.3</v>
      </c>
      <c r="N223">
        <v>17.81</v>
      </c>
      <c r="P223">
        <v>20.885</v>
      </c>
      <c r="Q223">
        <v>4952</v>
      </c>
      <c r="R223">
        <v>7.352</v>
      </c>
      <c r="S223">
        <v>10.57</v>
      </c>
      <c r="U223">
        <v>20.606</v>
      </c>
      <c r="V223">
        <v>1881</v>
      </c>
      <c r="W223">
        <v>0.173</v>
      </c>
      <c r="X223">
        <v>0.655</v>
      </c>
    </row>
    <row r="224" spans="1:24" ht="12.75">
      <c r="A224">
        <v>22.796</v>
      </c>
      <c r="B224">
        <v>7598</v>
      </c>
      <c r="C224">
        <v>51.52</v>
      </c>
      <c r="D224">
        <v>48.28</v>
      </c>
      <c r="F224">
        <v>24.283</v>
      </c>
      <c r="G224">
        <v>6488</v>
      </c>
      <c r="H224">
        <v>23.56</v>
      </c>
      <c r="I224">
        <v>25.85</v>
      </c>
      <c r="K224">
        <v>20.741</v>
      </c>
      <c r="L224">
        <v>5716</v>
      </c>
      <c r="M224">
        <v>14.27</v>
      </c>
      <c r="N224">
        <v>17.77</v>
      </c>
      <c r="P224">
        <v>20.985</v>
      </c>
      <c r="Q224">
        <v>4939</v>
      </c>
      <c r="R224">
        <v>7.286</v>
      </c>
      <c r="S224">
        <v>10.51</v>
      </c>
      <c r="U224">
        <v>20.706</v>
      </c>
      <c r="V224">
        <v>1878</v>
      </c>
      <c r="W224">
        <v>0.213</v>
      </c>
      <c r="X224">
        <v>0.806</v>
      </c>
    </row>
    <row r="225" spans="1:24" ht="12.75">
      <c r="A225">
        <v>22.896</v>
      </c>
      <c r="B225">
        <v>7609</v>
      </c>
      <c r="C225">
        <v>51.47</v>
      </c>
      <c r="D225">
        <v>48.17</v>
      </c>
      <c r="F225">
        <v>24.385</v>
      </c>
      <c r="G225">
        <v>6485</v>
      </c>
      <c r="H225">
        <v>23.78</v>
      </c>
      <c r="I225">
        <v>26.12</v>
      </c>
      <c r="K225">
        <v>20.841</v>
      </c>
      <c r="L225">
        <v>5713</v>
      </c>
      <c r="M225">
        <v>14.21</v>
      </c>
      <c r="N225">
        <v>17.71</v>
      </c>
      <c r="P225">
        <v>21.085</v>
      </c>
      <c r="Q225">
        <v>4931</v>
      </c>
      <c r="R225">
        <v>7.218</v>
      </c>
      <c r="S225">
        <v>10.42</v>
      </c>
      <c r="U225">
        <v>20.806</v>
      </c>
      <c r="V225">
        <v>1874</v>
      </c>
      <c r="W225">
        <v>0.251</v>
      </c>
      <c r="X225">
        <v>0.955</v>
      </c>
    </row>
    <row r="226" spans="1:24" ht="12.75">
      <c r="A226">
        <v>22.996</v>
      </c>
      <c r="B226">
        <v>7618</v>
      </c>
      <c r="C226">
        <v>51.4</v>
      </c>
      <c r="D226">
        <v>48.05</v>
      </c>
      <c r="F226">
        <v>24.485</v>
      </c>
      <c r="G226">
        <v>6485</v>
      </c>
      <c r="H226">
        <v>23.91</v>
      </c>
      <c r="I226">
        <v>26.25</v>
      </c>
      <c r="K226">
        <v>20.941</v>
      </c>
      <c r="L226">
        <v>5710</v>
      </c>
      <c r="M226">
        <v>14.13</v>
      </c>
      <c r="N226">
        <v>17.63</v>
      </c>
      <c r="P226">
        <v>21.185</v>
      </c>
      <c r="Q226">
        <v>4931</v>
      </c>
      <c r="R226">
        <v>7.172</v>
      </c>
      <c r="S226">
        <v>10.36</v>
      </c>
      <c r="U226">
        <v>20.906</v>
      </c>
      <c r="V226">
        <v>1869</v>
      </c>
      <c r="W226">
        <v>0.276</v>
      </c>
      <c r="X226">
        <v>1.051</v>
      </c>
    </row>
    <row r="227" spans="1:24" ht="12.75">
      <c r="A227">
        <v>23.096</v>
      </c>
      <c r="B227">
        <v>7625</v>
      </c>
      <c r="C227">
        <v>51.46</v>
      </c>
      <c r="D227">
        <v>48.06</v>
      </c>
      <c r="F227">
        <v>24.585</v>
      </c>
      <c r="G227">
        <v>6488</v>
      </c>
      <c r="H227">
        <v>24.04</v>
      </c>
      <c r="I227">
        <v>26.39</v>
      </c>
      <c r="K227">
        <v>21.041</v>
      </c>
      <c r="L227">
        <v>5710</v>
      </c>
      <c r="M227">
        <v>14.07</v>
      </c>
      <c r="N227">
        <v>17.55</v>
      </c>
      <c r="P227">
        <v>21.285</v>
      </c>
      <c r="Q227">
        <v>4940</v>
      </c>
      <c r="R227">
        <v>7.167</v>
      </c>
      <c r="S227">
        <v>10.33</v>
      </c>
      <c r="U227">
        <v>21.006</v>
      </c>
      <c r="V227">
        <v>1858</v>
      </c>
      <c r="W227">
        <v>0.28</v>
      </c>
      <c r="X227">
        <v>1.073</v>
      </c>
    </row>
    <row r="228" spans="1:24" ht="12.75">
      <c r="A228">
        <v>23.196</v>
      </c>
      <c r="B228">
        <v>7631</v>
      </c>
      <c r="C228">
        <v>51.54</v>
      </c>
      <c r="D228">
        <v>48.1</v>
      </c>
      <c r="F228">
        <v>24.685</v>
      </c>
      <c r="G228">
        <v>6492</v>
      </c>
      <c r="H228">
        <v>24.14</v>
      </c>
      <c r="I228">
        <v>26.47</v>
      </c>
      <c r="K228">
        <v>21.141</v>
      </c>
      <c r="L228">
        <v>5710</v>
      </c>
      <c r="M228">
        <v>14.03</v>
      </c>
      <c r="N228">
        <v>17.5</v>
      </c>
      <c r="P228">
        <v>21.385</v>
      </c>
      <c r="Q228">
        <v>4954</v>
      </c>
      <c r="R228">
        <v>7.193</v>
      </c>
      <c r="S228">
        <v>10.34</v>
      </c>
      <c r="U228">
        <v>21.106</v>
      </c>
      <c r="V228">
        <v>1842</v>
      </c>
      <c r="W228">
        <v>0.277</v>
      </c>
      <c r="X228">
        <v>1.07</v>
      </c>
    </row>
    <row r="229" spans="1:24" ht="12.75">
      <c r="A229">
        <v>23.297</v>
      </c>
      <c r="B229">
        <v>7639</v>
      </c>
      <c r="C229">
        <v>51.76</v>
      </c>
      <c r="D229">
        <v>48.25</v>
      </c>
      <c r="F229">
        <v>24.785</v>
      </c>
      <c r="G229">
        <v>6498</v>
      </c>
      <c r="H229">
        <v>24.2</v>
      </c>
      <c r="I229">
        <v>26.52</v>
      </c>
      <c r="K229">
        <v>21.241</v>
      </c>
      <c r="L229">
        <v>5708</v>
      </c>
      <c r="M229">
        <v>14</v>
      </c>
      <c r="N229">
        <v>17.47</v>
      </c>
      <c r="P229">
        <v>21.485</v>
      </c>
      <c r="Q229">
        <v>4968</v>
      </c>
      <c r="R229">
        <v>7.249</v>
      </c>
      <c r="S229">
        <v>10.39</v>
      </c>
      <c r="U229">
        <v>21.206</v>
      </c>
      <c r="V229">
        <v>1821</v>
      </c>
      <c r="W229">
        <v>0.274</v>
      </c>
      <c r="X229">
        <v>1.072</v>
      </c>
    </row>
    <row r="230" spans="1:24" ht="12.75">
      <c r="A230">
        <v>23.397</v>
      </c>
      <c r="B230">
        <v>7649</v>
      </c>
      <c r="C230">
        <v>51.85</v>
      </c>
      <c r="D230">
        <v>48.27</v>
      </c>
      <c r="F230">
        <v>24.885</v>
      </c>
      <c r="G230">
        <v>6503</v>
      </c>
      <c r="H230">
        <v>24.21</v>
      </c>
      <c r="I230">
        <v>26.51</v>
      </c>
      <c r="K230">
        <v>21.341</v>
      </c>
      <c r="L230">
        <v>5705</v>
      </c>
      <c r="M230">
        <v>13.98</v>
      </c>
      <c r="N230">
        <v>17.45</v>
      </c>
      <c r="P230">
        <v>21.585</v>
      </c>
      <c r="Q230">
        <v>4977</v>
      </c>
      <c r="R230">
        <v>7.316</v>
      </c>
      <c r="S230">
        <v>10.47</v>
      </c>
      <c r="U230">
        <v>21.306</v>
      </c>
      <c r="V230">
        <v>1805</v>
      </c>
      <c r="W230">
        <v>0.279</v>
      </c>
      <c r="X230">
        <v>1.1</v>
      </c>
    </row>
    <row r="231" spans="1:24" ht="12.75">
      <c r="A231">
        <v>23.497</v>
      </c>
      <c r="B231">
        <v>7658</v>
      </c>
      <c r="C231">
        <v>51.78</v>
      </c>
      <c r="D231">
        <v>48.15</v>
      </c>
      <c r="F231">
        <v>24.985</v>
      </c>
      <c r="G231">
        <v>6508</v>
      </c>
      <c r="H231">
        <v>24.12</v>
      </c>
      <c r="I231">
        <v>26.4</v>
      </c>
      <c r="K231">
        <v>21.441</v>
      </c>
      <c r="L231">
        <v>5701</v>
      </c>
      <c r="M231">
        <v>13.94</v>
      </c>
      <c r="N231">
        <v>17.41</v>
      </c>
      <c r="P231">
        <v>21.685</v>
      </c>
      <c r="Q231">
        <v>4982</v>
      </c>
      <c r="R231">
        <v>7.379</v>
      </c>
      <c r="S231">
        <v>10.55</v>
      </c>
      <c r="U231">
        <v>21.406</v>
      </c>
      <c r="V231">
        <v>1801</v>
      </c>
      <c r="W231">
        <v>0.287</v>
      </c>
      <c r="X231">
        <v>1.134</v>
      </c>
    </row>
    <row r="232" spans="1:24" ht="12.75">
      <c r="A232">
        <v>23.597</v>
      </c>
      <c r="B232">
        <v>7666</v>
      </c>
      <c r="C232">
        <v>51.62</v>
      </c>
      <c r="D232">
        <v>47.95</v>
      </c>
      <c r="F232">
        <v>25.085</v>
      </c>
      <c r="G232">
        <v>6510</v>
      </c>
      <c r="H232">
        <v>24.03</v>
      </c>
      <c r="I232">
        <v>26.29</v>
      </c>
      <c r="K232">
        <v>21.541</v>
      </c>
      <c r="L232">
        <v>5701</v>
      </c>
      <c r="M232">
        <v>13.91</v>
      </c>
      <c r="N232">
        <v>17.37</v>
      </c>
      <c r="P232">
        <v>21.785</v>
      </c>
      <c r="Q232">
        <v>4980</v>
      </c>
      <c r="R232">
        <v>7.428</v>
      </c>
      <c r="S232">
        <v>10.62</v>
      </c>
      <c r="U232">
        <v>21.506</v>
      </c>
      <c r="V232">
        <v>1806</v>
      </c>
      <c r="W232">
        <v>0.287</v>
      </c>
      <c r="X232">
        <v>1.133</v>
      </c>
    </row>
    <row r="233" spans="1:24" ht="12.75">
      <c r="A233">
        <v>23.697</v>
      </c>
      <c r="B233">
        <v>7669</v>
      </c>
      <c r="C233">
        <v>51.35</v>
      </c>
      <c r="D233">
        <v>47.68</v>
      </c>
      <c r="F233">
        <v>25.185</v>
      </c>
      <c r="G233">
        <v>6510</v>
      </c>
      <c r="H233">
        <v>23.92</v>
      </c>
      <c r="I233">
        <v>26.16</v>
      </c>
      <c r="K233">
        <v>21.641</v>
      </c>
      <c r="L233">
        <v>5705</v>
      </c>
      <c r="M233">
        <v>13.9</v>
      </c>
      <c r="N233">
        <v>17.34</v>
      </c>
      <c r="P233">
        <v>21.885</v>
      </c>
      <c r="Q233">
        <v>4976</v>
      </c>
      <c r="R233">
        <v>7.448</v>
      </c>
      <c r="S233">
        <v>10.66</v>
      </c>
      <c r="U233">
        <v>21.606</v>
      </c>
      <c r="V233">
        <v>1816</v>
      </c>
      <c r="W233">
        <v>0.275</v>
      </c>
      <c r="X233">
        <v>1.077</v>
      </c>
    </row>
    <row r="234" spans="1:24" ht="12.75">
      <c r="A234">
        <v>23.797</v>
      </c>
      <c r="B234">
        <v>7666</v>
      </c>
      <c r="C234">
        <v>51.03</v>
      </c>
      <c r="D234">
        <v>47.4</v>
      </c>
      <c r="F234">
        <v>25.285</v>
      </c>
      <c r="G234">
        <v>6508</v>
      </c>
      <c r="H234">
        <v>23.85</v>
      </c>
      <c r="I234">
        <v>26.09</v>
      </c>
      <c r="K234">
        <v>21.741</v>
      </c>
      <c r="L234">
        <v>5708</v>
      </c>
      <c r="M234">
        <v>13.88</v>
      </c>
      <c r="N234">
        <v>17.32</v>
      </c>
      <c r="P234">
        <v>21.985</v>
      </c>
      <c r="Q234">
        <v>4971</v>
      </c>
      <c r="R234">
        <v>7.447</v>
      </c>
      <c r="S234">
        <v>10.67</v>
      </c>
      <c r="U234">
        <v>21.706</v>
      </c>
      <c r="V234">
        <v>1823</v>
      </c>
      <c r="W234">
        <v>0.253</v>
      </c>
      <c r="X234">
        <v>0.988</v>
      </c>
    </row>
    <row r="235" spans="1:24" ht="12.75">
      <c r="A235">
        <v>23.897</v>
      </c>
      <c r="B235">
        <v>7658</v>
      </c>
      <c r="C235">
        <v>50.84</v>
      </c>
      <c r="D235">
        <v>47.28</v>
      </c>
      <c r="F235">
        <v>25.385</v>
      </c>
      <c r="G235">
        <v>6505</v>
      </c>
      <c r="H235">
        <v>23.84</v>
      </c>
      <c r="I235">
        <v>26.1</v>
      </c>
      <c r="K235">
        <v>21.841</v>
      </c>
      <c r="L235">
        <v>5708</v>
      </c>
      <c r="M235">
        <v>13.89</v>
      </c>
      <c r="N235">
        <v>17.33</v>
      </c>
      <c r="P235">
        <v>22.085</v>
      </c>
      <c r="Q235">
        <v>4966</v>
      </c>
      <c r="R235">
        <v>7.431</v>
      </c>
      <c r="S235">
        <v>10.66</v>
      </c>
      <c r="U235">
        <v>21.806</v>
      </c>
      <c r="V235">
        <v>1821</v>
      </c>
      <c r="W235">
        <v>0.23</v>
      </c>
      <c r="X235">
        <v>0.899</v>
      </c>
    </row>
    <row r="236" spans="1:24" ht="12.75">
      <c r="A236">
        <v>23.998</v>
      </c>
      <c r="B236">
        <v>7648</v>
      </c>
      <c r="C236">
        <v>50.68</v>
      </c>
      <c r="D236">
        <v>47.19</v>
      </c>
      <c r="F236">
        <v>25.486</v>
      </c>
      <c r="G236">
        <v>6500</v>
      </c>
      <c r="H236">
        <v>23.88</v>
      </c>
      <c r="I236">
        <v>26.16</v>
      </c>
      <c r="K236">
        <v>21.941</v>
      </c>
      <c r="L236">
        <v>5703</v>
      </c>
      <c r="M236">
        <v>13.88</v>
      </c>
      <c r="N236">
        <v>17.33</v>
      </c>
      <c r="P236">
        <v>22.185</v>
      </c>
      <c r="Q236">
        <v>4962</v>
      </c>
      <c r="R236">
        <v>7.405</v>
      </c>
      <c r="S236">
        <v>10.63</v>
      </c>
      <c r="U236">
        <v>21.906</v>
      </c>
      <c r="V236">
        <v>1813</v>
      </c>
      <c r="W236">
        <v>0.208</v>
      </c>
      <c r="X236">
        <v>0.818</v>
      </c>
    </row>
    <row r="237" spans="1:24" ht="12.75">
      <c r="A237">
        <v>24.098</v>
      </c>
      <c r="B237">
        <v>7637</v>
      </c>
      <c r="C237">
        <v>50.7</v>
      </c>
      <c r="D237">
        <v>47.28</v>
      </c>
      <c r="F237">
        <v>25.586</v>
      </c>
      <c r="G237">
        <v>6496</v>
      </c>
      <c r="H237">
        <v>23.96</v>
      </c>
      <c r="I237">
        <v>26.26</v>
      </c>
      <c r="K237">
        <v>22.041</v>
      </c>
      <c r="L237">
        <v>5694</v>
      </c>
      <c r="M237">
        <v>13.84</v>
      </c>
      <c r="N237">
        <v>17.31</v>
      </c>
      <c r="P237">
        <v>22.285</v>
      </c>
      <c r="Q237">
        <v>4959</v>
      </c>
      <c r="R237">
        <v>7.384</v>
      </c>
      <c r="S237">
        <v>10.6</v>
      </c>
      <c r="U237">
        <v>22.007</v>
      </c>
      <c r="V237">
        <v>1806</v>
      </c>
      <c r="W237">
        <v>0.21</v>
      </c>
      <c r="X237">
        <v>0.829</v>
      </c>
    </row>
    <row r="238" spans="1:24" ht="12.75">
      <c r="A238">
        <v>24.198</v>
      </c>
      <c r="B238">
        <v>7629</v>
      </c>
      <c r="C238">
        <v>50.87</v>
      </c>
      <c r="D238">
        <v>47.48</v>
      </c>
      <c r="F238">
        <v>25.686</v>
      </c>
      <c r="G238">
        <v>6493</v>
      </c>
      <c r="H238">
        <v>24</v>
      </c>
      <c r="I238">
        <v>26.32</v>
      </c>
      <c r="K238">
        <v>22.141</v>
      </c>
      <c r="L238">
        <v>5689</v>
      </c>
      <c r="M238">
        <v>13.83</v>
      </c>
      <c r="N238">
        <v>17.31</v>
      </c>
      <c r="P238">
        <v>22.385</v>
      </c>
      <c r="Q238">
        <v>4958</v>
      </c>
      <c r="R238">
        <v>7.377</v>
      </c>
      <c r="S238">
        <v>10.59</v>
      </c>
      <c r="U238">
        <v>22.107</v>
      </c>
      <c r="V238">
        <v>1810</v>
      </c>
      <c r="W238">
        <v>0.215</v>
      </c>
      <c r="X238">
        <v>0.848</v>
      </c>
    </row>
    <row r="239" spans="1:24" ht="12.75">
      <c r="A239">
        <v>24.298</v>
      </c>
      <c r="B239">
        <v>7624</v>
      </c>
      <c r="C239">
        <v>51</v>
      </c>
      <c r="D239">
        <v>47.63</v>
      </c>
      <c r="F239">
        <v>25.786</v>
      </c>
      <c r="G239">
        <v>6491</v>
      </c>
      <c r="H239">
        <v>24.05</v>
      </c>
      <c r="I239">
        <v>26.38</v>
      </c>
      <c r="K239">
        <v>22.241</v>
      </c>
      <c r="L239">
        <v>5688</v>
      </c>
      <c r="M239">
        <v>13.82</v>
      </c>
      <c r="N239">
        <v>17.3</v>
      </c>
      <c r="P239">
        <v>22.486</v>
      </c>
      <c r="Q239">
        <v>4962</v>
      </c>
      <c r="R239">
        <v>7.407</v>
      </c>
      <c r="S239">
        <v>10.63</v>
      </c>
      <c r="U239">
        <v>22.207</v>
      </c>
      <c r="V239">
        <v>1825</v>
      </c>
      <c r="W239">
        <v>0.227</v>
      </c>
      <c r="X239">
        <v>0.887</v>
      </c>
    </row>
    <row r="240" spans="1:24" ht="12.75">
      <c r="A240">
        <v>24.398</v>
      </c>
      <c r="B240">
        <v>7624</v>
      </c>
      <c r="C240">
        <v>51.07</v>
      </c>
      <c r="D240">
        <v>47.71</v>
      </c>
      <c r="F240">
        <v>25.886</v>
      </c>
      <c r="G240">
        <v>6489</v>
      </c>
      <c r="H240">
        <v>24.03</v>
      </c>
      <c r="I240">
        <v>26.37</v>
      </c>
      <c r="K240">
        <v>22.341</v>
      </c>
      <c r="L240">
        <v>5690</v>
      </c>
      <c r="M240">
        <v>13.81</v>
      </c>
      <c r="N240">
        <v>17.29</v>
      </c>
      <c r="P240">
        <v>22.586</v>
      </c>
      <c r="Q240">
        <v>4967</v>
      </c>
      <c r="R240">
        <v>7.464</v>
      </c>
      <c r="S240">
        <v>10.7</v>
      </c>
      <c r="U240">
        <v>22.307</v>
      </c>
      <c r="V240">
        <v>1846</v>
      </c>
      <c r="W240">
        <v>0.24</v>
      </c>
      <c r="X240">
        <v>0.927</v>
      </c>
    </row>
    <row r="241" spans="1:24" ht="12.75">
      <c r="A241">
        <v>24.498</v>
      </c>
      <c r="B241">
        <v>7624</v>
      </c>
      <c r="C241">
        <v>51.15</v>
      </c>
      <c r="D241">
        <v>47.78</v>
      </c>
      <c r="F241">
        <v>25.988</v>
      </c>
      <c r="G241">
        <v>6489</v>
      </c>
      <c r="H241">
        <v>24.18</v>
      </c>
      <c r="I241">
        <v>26.53</v>
      </c>
      <c r="K241">
        <v>22.441</v>
      </c>
      <c r="L241">
        <v>5691</v>
      </c>
      <c r="M241">
        <v>13.82</v>
      </c>
      <c r="N241">
        <v>17.29</v>
      </c>
      <c r="P241">
        <v>22.687</v>
      </c>
      <c r="Q241">
        <v>4971</v>
      </c>
      <c r="R241">
        <v>7.512</v>
      </c>
      <c r="S241">
        <v>10.76</v>
      </c>
      <c r="U241">
        <v>22.407</v>
      </c>
      <c r="V241">
        <v>1863</v>
      </c>
      <c r="W241">
        <v>0.255</v>
      </c>
      <c r="X241">
        <v>0.975</v>
      </c>
    </row>
    <row r="242" spans="1:24" ht="12.75">
      <c r="A242">
        <v>24.598</v>
      </c>
      <c r="B242">
        <v>7624</v>
      </c>
      <c r="C242">
        <v>51.18</v>
      </c>
      <c r="D242">
        <v>47.8</v>
      </c>
      <c r="F242">
        <v>26.088</v>
      </c>
      <c r="G242">
        <v>6492</v>
      </c>
      <c r="H242">
        <v>24.28</v>
      </c>
      <c r="I242">
        <v>26.63</v>
      </c>
      <c r="K242">
        <v>22.541</v>
      </c>
      <c r="L242">
        <v>5692</v>
      </c>
      <c r="M242">
        <v>13.8</v>
      </c>
      <c r="N242">
        <v>17.27</v>
      </c>
      <c r="P242">
        <v>22.787</v>
      </c>
      <c r="Q242">
        <v>4970</v>
      </c>
      <c r="R242">
        <v>7.546</v>
      </c>
      <c r="S242">
        <v>10.81</v>
      </c>
      <c r="U242">
        <v>22.507</v>
      </c>
      <c r="V242">
        <v>1865</v>
      </c>
      <c r="W242">
        <v>0.27</v>
      </c>
      <c r="X242">
        <v>1.031</v>
      </c>
    </row>
    <row r="243" spans="1:24" ht="12.75">
      <c r="A243">
        <v>24.698</v>
      </c>
      <c r="B243">
        <v>7623</v>
      </c>
      <c r="C243">
        <v>51.23</v>
      </c>
      <c r="D243">
        <v>47.85</v>
      </c>
      <c r="F243">
        <v>26.188</v>
      </c>
      <c r="G243">
        <v>6498</v>
      </c>
      <c r="H243">
        <v>24.34</v>
      </c>
      <c r="I243">
        <v>26.67</v>
      </c>
      <c r="K243">
        <v>22.642</v>
      </c>
      <c r="L243">
        <v>5693</v>
      </c>
      <c r="M243">
        <v>13.81</v>
      </c>
      <c r="N243">
        <v>17.27</v>
      </c>
      <c r="P243">
        <v>22.887</v>
      </c>
      <c r="Q243">
        <v>4964</v>
      </c>
      <c r="R243">
        <v>7.541</v>
      </c>
      <c r="S243">
        <v>10.82</v>
      </c>
      <c r="U243">
        <v>22.607</v>
      </c>
      <c r="V243">
        <v>1861</v>
      </c>
      <c r="W243">
        <v>0.282</v>
      </c>
      <c r="X243">
        <v>1.081</v>
      </c>
    </row>
    <row r="244" spans="1:24" ht="12.75">
      <c r="A244">
        <v>24.798</v>
      </c>
      <c r="B244">
        <v>7623</v>
      </c>
      <c r="C244">
        <v>51.24</v>
      </c>
      <c r="D244">
        <v>47.87</v>
      </c>
      <c r="F244">
        <v>26.288</v>
      </c>
      <c r="G244">
        <v>6503</v>
      </c>
      <c r="H244">
        <v>24.35</v>
      </c>
      <c r="I244">
        <v>26.66</v>
      </c>
      <c r="K244">
        <v>22.742</v>
      </c>
      <c r="L244">
        <v>5697</v>
      </c>
      <c r="M244">
        <v>13.81</v>
      </c>
      <c r="N244">
        <v>17.26</v>
      </c>
      <c r="P244">
        <v>22.987</v>
      </c>
      <c r="Q244">
        <v>4957</v>
      </c>
      <c r="R244">
        <v>7.498</v>
      </c>
      <c r="S244">
        <v>10.77</v>
      </c>
      <c r="U244">
        <v>22.707</v>
      </c>
      <c r="V244">
        <v>1858</v>
      </c>
      <c r="W244">
        <v>0.287</v>
      </c>
      <c r="X244">
        <v>1.099</v>
      </c>
    </row>
    <row r="245" spans="1:24" ht="12.75">
      <c r="A245">
        <v>24.898</v>
      </c>
      <c r="B245">
        <v>7623</v>
      </c>
      <c r="C245">
        <v>51.1</v>
      </c>
      <c r="D245">
        <v>47.74</v>
      </c>
      <c r="F245">
        <v>26.388</v>
      </c>
      <c r="G245">
        <v>6507</v>
      </c>
      <c r="H245">
        <v>24.3</v>
      </c>
      <c r="I245">
        <v>26.59</v>
      </c>
      <c r="K245">
        <v>22.842</v>
      </c>
      <c r="L245">
        <v>5703</v>
      </c>
      <c r="M245">
        <v>13.83</v>
      </c>
      <c r="N245">
        <v>17.26</v>
      </c>
      <c r="P245">
        <v>23.087</v>
      </c>
      <c r="Q245">
        <v>4950</v>
      </c>
      <c r="R245">
        <v>7.431</v>
      </c>
      <c r="S245">
        <v>10.69</v>
      </c>
      <c r="U245">
        <v>22.807</v>
      </c>
      <c r="V245">
        <v>1866</v>
      </c>
      <c r="W245">
        <v>0.275</v>
      </c>
      <c r="X245">
        <v>1.051</v>
      </c>
    </row>
    <row r="246" spans="1:24" ht="12.75">
      <c r="A246">
        <v>24.998</v>
      </c>
      <c r="B246">
        <v>7623</v>
      </c>
      <c r="C246">
        <v>50.96</v>
      </c>
      <c r="D246">
        <v>47.6</v>
      </c>
      <c r="F246">
        <v>26.488</v>
      </c>
      <c r="G246">
        <v>6509</v>
      </c>
      <c r="H246">
        <v>24.3</v>
      </c>
      <c r="I246">
        <v>26.59</v>
      </c>
      <c r="K246">
        <v>22.942</v>
      </c>
      <c r="L246">
        <v>5711</v>
      </c>
      <c r="M246">
        <v>13.87</v>
      </c>
      <c r="N246">
        <v>17.29</v>
      </c>
      <c r="P246">
        <v>23.187</v>
      </c>
      <c r="Q246">
        <v>4947</v>
      </c>
      <c r="R246">
        <v>7.352</v>
      </c>
      <c r="S246">
        <v>10.58</v>
      </c>
      <c r="U246">
        <v>22.907</v>
      </c>
      <c r="V246">
        <v>1884</v>
      </c>
      <c r="W246">
        <v>0.25</v>
      </c>
      <c r="X246">
        <v>0.943</v>
      </c>
    </row>
    <row r="247" spans="1:24" ht="12.75">
      <c r="A247">
        <v>25.098</v>
      </c>
      <c r="B247">
        <v>7622</v>
      </c>
      <c r="C247">
        <v>50.83</v>
      </c>
      <c r="D247">
        <v>47.49</v>
      </c>
      <c r="F247">
        <v>26.589</v>
      </c>
      <c r="G247">
        <v>6507</v>
      </c>
      <c r="H247">
        <v>24.15</v>
      </c>
      <c r="I247">
        <v>26.42</v>
      </c>
      <c r="K247">
        <v>23.042</v>
      </c>
      <c r="L247">
        <v>5718</v>
      </c>
      <c r="M247">
        <v>13.93</v>
      </c>
      <c r="N247">
        <v>17.34</v>
      </c>
      <c r="P247">
        <v>23.287</v>
      </c>
      <c r="Q247">
        <v>4947</v>
      </c>
      <c r="R247">
        <v>7.271</v>
      </c>
      <c r="S247">
        <v>10.47</v>
      </c>
      <c r="U247">
        <v>23.007</v>
      </c>
      <c r="V247">
        <v>1901</v>
      </c>
      <c r="W247">
        <v>0.217</v>
      </c>
      <c r="X247">
        <v>0.811</v>
      </c>
    </row>
    <row r="248" spans="1:24" ht="12.75">
      <c r="A248">
        <v>25.2</v>
      </c>
      <c r="B248">
        <v>7619</v>
      </c>
      <c r="C248">
        <v>50.79</v>
      </c>
      <c r="D248">
        <v>47.47</v>
      </c>
      <c r="F248">
        <v>26.689</v>
      </c>
      <c r="G248">
        <v>6503</v>
      </c>
      <c r="H248">
        <v>24.03</v>
      </c>
      <c r="I248">
        <v>26.31</v>
      </c>
      <c r="K248">
        <v>23.142</v>
      </c>
      <c r="L248">
        <v>5724</v>
      </c>
      <c r="M248">
        <v>14</v>
      </c>
      <c r="N248">
        <v>17.42</v>
      </c>
      <c r="P248">
        <v>23.387</v>
      </c>
      <c r="Q248">
        <v>4947</v>
      </c>
      <c r="R248">
        <v>7.204</v>
      </c>
      <c r="S248">
        <v>10.37</v>
      </c>
      <c r="U248">
        <v>23.107</v>
      </c>
      <c r="V248">
        <v>1907</v>
      </c>
      <c r="W248">
        <v>0.194</v>
      </c>
      <c r="X248">
        <v>0.726</v>
      </c>
    </row>
    <row r="249" spans="1:24" ht="12.75">
      <c r="A249">
        <v>25.3</v>
      </c>
      <c r="B249">
        <v>7616</v>
      </c>
      <c r="C249">
        <v>50.91</v>
      </c>
      <c r="D249">
        <v>47.6</v>
      </c>
      <c r="F249">
        <v>26.789</v>
      </c>
      <c r="G249">
        <v>6499</v>
      </c>
      <c r="H249">
        <v>23.95</v>
      </c>
      <c r="I249">
        <v>26.24</v>
      </c>
      <c r="K249">
        <v>23.242</v>
      </c>
      <c r="L249">
        <v>5728</v>
      </c>
      <c r="M249">
        <v>14.07</v>
      </c>
      <c r="N249">
        <v>17.49</v>
      </c>
      <c r="P249">
        <v>23.488</v>
      </c>
      <c r="Q249">
        <v>4948</v>
      </c>
      <c r="R249">
        <v>7.162</v>
      </c>
      <c r="S249">
        <v>10.31</v>
      </c>
      <c r="U249">
        <v>23.207</v>
      </c>
      <c r="V249">
        <v>1897</v>
      </c>
      <c r="W249">
        <v>0.19</v>
      </c>
      <c r="X249">
        <v>0.713</v>
      </c>
    </row>
    <row r="250" spans="1:24" ht="12.75">
      <c r="A250">
        <v>25.4</v>
      </c>
      <c r="B250">
        <v>7615</v>
      </c>
      <c r="C250">
        <v>51.05</v>
      </c>
      <c r="D250">
        <v>47.74</v>
      </c>
      <c r="F250">
        <v>26.889</v>
      </c>
      <c r="G250">
        <v>6493</v>
      </c>
      <c r="H250">
        <v>23.86</v>
      </c>
      <c r="I250">
        <v>26.17</v>
      </c>
      <c r="K250">
        <v>23.342</v>
      </c>
      <c r="L250">
        <v>5728</v>
      </c>
      <c r="M250">
        <v>14.11</v>
      </c>
      <c r="N250">
        <v>17.54</v>
      </c>
      <c r="P250">
        <v>23.588</v>
      </c>
      <c r="Q250">
        <v>4952</v>
      </c>
      <c r="R250">
        <v>7.151</v>
      </c>
      <c r="S250">
        <v>10.28</v>
      </c>
      <c r="U250">
        <v>23.307</v>
      </c>
      <c r="V250">
        <v>1879</v>
      </c>
      <c r="W250">
        <v>0.19</v>
      </c>
      <c r="X250">
        <v>0.721</v>
      </c>
    </row>
    <row r="251" spans="1:24" ht="12.75">
      <c r="A251">
        <v>25.5</v>
      </c>
      <c r="B251">
        <v>7618</v>
      </c>
      <c r="C251">
        <v>51.17</v>
      </c>
      <c r="D251">
        <v>47.83</v>
      </c>
      <c r="F251">
        <v>26.99</v>
      </c>
      <c r="G251">
        <v>6486</v>
      </c>
      <c r="H251">
        <v>23.81</v>
      </c>
      <c r="I251">
        <v>26.14</v>
      </c>
      <c r="K251">
        <v>23.442</v>
      </c>
      <c r="L251">
        <v>5729</v>
      </c>
      <c r="M251">
        <v>14.13</v>
      </c>
      <c r="N251">
        <v>17.56</v>
      </c>
      <c r="P251">
        <v>23.688</v>
      </c>
      <c r="Q251">
        <v>4958</v>
      </c>
      <c r="R251">
        <v>7.174</v>
      </c>
      <c r="S251">
        <v>10.3</v>
      </c>
      <c r="U251">
        <v>23.408</v>
      </c>
      <c r="V251">
        <v>1867</v>
      </c>
      <c r="W251">
        <v>0.197</v>
      </c>
      <c r="X251">
        <v>0.75</v>
      </c>
    </row>
    <row r="252" spans="1:24" ht="12.75">
      <c r="A252">
        <v>25.6</v>
      </c>
      <c r="B252">
        <v>7624</v>
      </c>
      <c r="C252">
        <v>51.16</v>
      </c>
      <c r="D252">
        <v>47.78</v>
      </c>
      <c r="F252">
        <v>27.09</v>
      </c>
      <c r="G252">
        <v>6480</v>
      </c>
      <c r="H252">
        <v>23.81</v>
      </c>
      <c r="I252">
        <v>26.17</v>
      </c>
      <c r="K252">
        <v>23.543</v>
      </c>
      <c r="L252">
        <v>5728</v>
      </c>
      <c r="M252">
        <v>14.1</v>
      </c>
      <c r="N252">
        <v>17.53</v>
      </c>
      <c r="P252">
        <v>23.789</v>
      </c>
      <c r="Q252">
        <v>4966</v>
      </c>
      <c r="R252">
        <v>7.223</v>
      </c>
      <c r="S252">
        <v>10.36</v>
      </c>
      <c r="U252">
        <v>23.508</v>
      </c>
      <c r="V252">
        <v>1862</v>
      </c>
      <c r="W252">
        <v>0.181</v>
      </c>
      <c r="X252">
        <v>0.693</v>
      </c>
    </row>
    <row r="253" spans="1:24" ht="12.75">
      <c r="A253">
        <v>25.7</v>
      </c>
      <c r="B253">
        <v>7629</v>
      </c>
      <c r="C253">
        <v>51.18</v>
      </c>
      <c r="D253">
        <v>47.77</v>
      </c>
      <c r="F253">
        <v>27.19</v>
      </c>
      <c r="G253">
        <v>6474</v>
      </c>
      <c r="H253">
        <v>23.86</v>
      </c>
      <c r="I253">
        <v>26.24</v>
      </c>
      <c r="K253">
        <v>23.643</v>
      </c>
      <c r="L253">
        <v>5730</v>
      </c>
      <c r="M253">
        <v>14.06</v>
      </c>
      <c r="N253">
        <v>17.47</v>
      </c>
      <c r="P253">
        <v>23.889</v>
      </c>
      <c r="Q253">
        <v>4973</v>
      </c>
      <c r="R253">
        <v>7.291</v>
      </c>
      <c r="S253">
        <v>10.44</v>
      </c>
      <c r="U253">
        <v>23.608</v>
      </c>
      <c r="V253">
        <v>1867</v>
      </c>
      <c r="W253">
        <v>0.152</v>
      </c>
      <c r="X253">
        <v>0.579</v>
      </c>
    </row>
    <row r="254" spans="1:24" ht="12.75">
      <c r="A254">
        <v>25.801</v>
      </c>
      <c r="B254">
        <v>7632</v>
      </c>
      <c r="C254">
        <v>51.04</v>
      </c>
      <c r="D254">
        <v>47.62</v>
      </c>
      <c r="F254">
        <v>27.29</v>
      </c>
      <c r="G254">
        <v>6471</v>
      </c>
      <c r="H254">
        <v>24.02</v>
      </c>
      <c r="I254">
        <v>26.43</v>
      </c>
      <c r="K254">
        <v>23.743</v>
      </c>
      <c r="L254">
        <v>5737</v>
      </c>
      <c r="M254">
        <v>14.01</v>
      </c>
      <c r="N254">
        <v>17.39</v>
      </c>
      <c r="P254">
        <v>23.989</v>
      </c>
      <c r="Q254">
        <v>4978</v>
      </c>
      <c r="R254">
        <v>7.357</v>
      </c>
      <c r="S254">
        <v>10.52</v>
      </c>
      <c r="U254">
        <v>23.708</v>
      </c>
      <c r="V254">
        <v>1869</v>
      </c>
      <c r="W254">
        <v>0.123</v>
      </c>
      <c r="X254">
        <v>0.469</v>
      </c>
    </row>
    <row r="255" spans="1:24" ht="12.75">
      <c r="A255">
        <v>25.901</v>
      </c>
      <c r="B255">
        <v>7631</v>
      </c>
      <c r="C255">
        <v>51.08</v>
      </c>
      <c r="D255">
        <v>47.66</v>
      </c>
      <c r="F255">
        <v>27.39</v>
      </c>
      <c r="G255">
        <v>6473</v>
      </c>
      <c r="H255">
        <v>24.23</v>
      </c>
      <c r="I255">
        <v>26.65</v>
      </c>
      <c r="K255">
        <v>23.843</v>
      </c>
      <c r="L255">
        <v>5746</v>
      </c>
      <c r="M255">
        <v>13.97</v>
      </c>
      <c r="N255">
        <v>17.31</v>
      </c>
      <c r="P255">
        <v>24.089</v>
      </c>
      <c r="Q255">
        <v>4980</v>
      </c>
      <c r="R255">
        <v>7.421</v>
      </c>
      <c r="S255">
        <v>10.61</v>
      </c>
      <c r="U255">
        <v>23.808</v>
      </c>
      <c r="V255">
        <v>1866</v>
      </c>
      <c r="W255">
        <v>0.111</v>
      </c>
      <c r="X255">
        <v>0.423</v>
      </c>
    </row>
    <row r="256" spans="1:24" ht="12.75">
      <c r="A256">
        <v>26.001</v>
      </c>
      <c r="B256">
        <v>7630</v>
      </c>
      <c r="C256">
        <v>51.25</v>
      </c>
      <c r="D256">
        <v>47.83</v>
      </c>
      <c r="F256">
        <v>27.49</v>
      </c>
      <c r="G256">
        <v>6480</v>
      </c>
      <c r="H256">
        <v>24.43</v>
      </c>
      <c r="I256">
        <v>26.84</v>
      </c>
      <c r="K256">
        <v>23.943</v>
      </c>
      <c r="L256">
        <v>5755</v>
      </c>
      <c r="M256">
        <v>13.99</v>
      </c>
      <c r="N256">
        <v>17.31</v>
      </c>
      <c r="P256">
        <v>24.19</v>
      </c>
      <c r="Q256">
        <v>4980</v>
      </c>
      <c r="R256">
        <v>7.47</v>
      </c>
      <c r="S256">
        <v>10.68</v>
      </c>
      <c r="U256">
        <v>23.908</v>
      </c>
      <c r="V256">
        <v>1861</v>
      </c>
      <c r="W256">
        <v>0.119</v>
      </c>
      <c r="X256">
        <v>0.457</v>
      </c>
    </row>
    <row r="257" spans="1:24" ht="12.75">
      <c r="A257">
        <v>26.101</v>
      </c>
      <c r="B257">
        <v>7630</v>
      </c>
      <c r="C257">
        <v>51.35</v>
      </c>
      <c r="D257">
        <v>47.92</v>
      </c>
      <c r="F257">
        <v>27.59</v>
      </c>
      <c r="G257">
        <v>6491</v>
      </c>
      <c r="H257">
        <v>24.5</v>
      </c>
      <c r="I257">
        <v>26.88</v>
      </c>
      <c r="K257">
        <v>24.043</v>
      </c>
      <c r="L257">
        <v>5761</v>
      </c>
      <c r="M257">
        <v>14.05</v>
      </c>
      <c r="N257">
        <v>17.37</v>
      </c>
      <c r="P257">
        <v>24.291</v>
      </c>
      <c r="Q257">
        <v>4980</v>
      </c>
      <c r="R257">
        <v>7.504</v>
      </c>
      <c r="S257">
        <v>10.73</v>
      </c>
      <c r="U257">
        <v>24.008</v>
      </c>
      <c r="V257">
        <v>1860</v>
      </c>
      <c r="W257">
        <v>0.143</v>
      </c>
      <c r="X257">
        <v>0.547</v>
      </c>
    </row>
    <row r="258" spans="1:24" ht="12.75">
      <c r="A258">
        <v>26.202</v>
      </c>
      <c r="B258">
        <v>7634</v>
      </c>
      <c r="C258">
        <v>51.37</v>
      </c>
      <c r="D258">
        <v>47.92</v>
      </c>
      <c r="F258">
        <v>27.69</v>
      </c>
      <c r="G258">
        <v>6502</v>
      </c>
      <c r="H258">
        <v>24.59</v>
      </c>
      <c r="I258">
        <v>26.93</v>
      </c>
      <c r="K258">
        <v>24.143</v>
      </c>
      <c r="L258">
        <v>5758</v>
      </c>
      <c r="M258">
        <v>14.12</v>
      </c>
      <c r="N258">
        <v>17.47</v>
      </c>
      <c r="P258">
        <v>24.391</v>
      </c>
      <c r="Q258">
        <v>4979</v>
      </c>
      <c r="R258">
        <v>7.518</v>
      </c>
      <c r="S258">
        <v>10.75</v>
      </c>
      <c r="U258">
        <v>24.108</v>
      </c>
      <c r="V258">
        <v>1870</v>
      </c>
      <c r="W258">
        <v>0.166</v>
      </c>
      <c r="X258">
        <v>0.63</v>
      </c>
    </row>
    <row r="259" spans="1:24" ht="12.75">
      <c r="A259">
        <v>26.302</v>
      </c>
      <c r="B259">
        <v>7636</v>
      </c>
      <c r="C259">
        <v>51.26</v>
      </c>
      <c r="D259">
        <v>47.8</v>
      </c>
      <c r="F259">
        <v>27.791</v>
      </c>
      <c r="G259">
        <v>6508</v>
      </c>
      <c r="H259">
        <v>24.3</v>
      </c>
      <c r="I259">
        <v>26.59</v>
      </c>
      <c r="K259">
        <v>24.243</v>
      </c>
      <c r="L259">
        <v>5747</v>
      </c>
      <c r="M259">
        <v>14.17</v>
      </c>
      <c r="N259">
        <v>17.55</v>
      </c>
      <c r="P259">
        <v>24.491</v>
      </c>
      <c r="Q259">
        <v>4975</v>
      </c>
      <c r="R259">
        <v>7.51</v>
      </c>
      <c r="S259">
        <v>10.75</v>
      </c>
      <c r="U259">
        <v>24.208</v>
      </c>
      <c r="V259">
        <v>1887</v>
      </c>
      <c r="W259">
        <v>0.172</v>
      </c>
      <c r="X259">
        <v>0.649</v>
      </c>
    </row>
    <row r="260" spans="1:24" ht="12.75">
      <c r="A260">
        <v>26.402</v>
      </c>
      <c r="B260">
        <v>7636</v>
      </c>
      <c r="C260">
        <v>51.09</v>
      </c>
      <c r="D260">
        <v>47.65</v>
      </c>
      <c r="F260">
        <v>27.891</v>
      </c>
      <c r="G260">
        <v>6509</v>
      </c>
      <c r="H260">
        <v>24.16</v>
      </c>
      <c r="I260">
        <v>26.43</v>
      </c>
      <c r="K260">
        <v>24.343</v>
      </c>
      <c r="L260">
        <v>5732</v>
      </c>
      <c r="M260">
        <v>14.15</v>
      </c>
      <c r="N260">
        <v>17.57</v>
      </c>
      <c r="P260">
        <v>24.591</v>
      </c>
      <c r="Q260">
        <v>4970</v>
      </c>
      <c r="R260">
        <v>7.5</v>
      </c>
      <c r="S260">
        <v>10.75</v>
      </c>
      <c r="U260">
        <v>24.308</v>
      </c>
      <c r="V260">
        <v>1900</v>
      </c>
      <c r="W260">
        <v>0.161</v>
      </c>
      <c r="X260">
        <v>0.602</v>
      </c>
    </row>
    <row r="261" spans="1:24" ht="12.75">
      <c r="A261">
        <v>26.502</v>
      </c>
      <c r="B261">
        <v>7633</v>
      </c>
      <c r="C261">
        <v>50.98</v>
      </c>
      <c r="D261">
        <v>47.56</v>
      </c>
      <c r="F261">
        <v>27.991</v>
      </c>
      <c r="G261">
        <v>6507</v>
      </c>
      <c r="H261">
        <v>24.08</v>
      </c>
      <c r="I261">
        <v>26.35</v>
      </c>
      <c r="K261">
        <v>24.443</v>
      </c>
      <c r="L261">
        <v>5718</v>
      </c>
      <c r="M261">
        <v>14.09</v>
      </c>
      <c r="N261">
        <v>17.54</v>
      </c>
      <c r="P261">
        <v>24.691</v>
      </c>
      <c r="Q261">
        <v>4964</v>
      </c>
      <c r="R261">
        <v>7.486</v>
      </c>
      <c r="S261">
        <v>10.74</v>
      </c>
      <c r="U261">
        <v>24.408</v>
      </c>
      <c r="V261">
        <v>1905</v>
      </c>
      <c r="W261">
        <v>0.14</v>
      </c>
      <c r="X261">
        <v>0.522</v>
      </c>
    </row>
    <row r="262" spans="1:24" ht="12.75">
      <c r="A262">
        <v>26.602</v>
      </c>
      <c r="B262">
        <v>7630</v>
      </c>
      <c r="C262">
        <v>50.93</v>
      </c>
      <c r="D262">
        <v>47.53</v>
      </c>
      <c r="F262">
        <v>28.091</v>
      </c>
      <c r="G262">
        <v>6503</v>
      </c>
      <c r="H262">
        <v>23.98</v>
      </c>
      <c r="I262">
        <v>26.26</v>
      </c>
      <c r="K262">
        <v>24.543</v>
      </c>
      <c r="L262">
        <v>5707</v>
      </c>
      <c r="M262">
        <v>14.02</v>
      </c>
      <c r="N262">
        <v>17.49</v>
      </c>
      <c r="P262">
        <v>24.791</v>
      </c>
      <c r="Q262">
        <v>4962</v>
      </c>
      <c r="R262">
        <v>7.484</v>
      </c>
      <c r="S262">
        <v>10.74</v>
      </c>
      <c r="U262">
        <v>24.508</v>
      </c>
      <c r="V262">
        <v>1901</v>
      </c>
      <c r="W262">
        <v>0.129</v>
      </c>
      <c r="X262">
        <v>0.482</v>
      </c>
    </row>
    <row r="263" spans="1:24" ht="12.75">
      <c r="A263">
        <v>26.702</v>
      </c>
      <c r="B263">
        <v>7628</v>
      </c>
      <c r="C263">
        <v>50.96</v>
      </c>
      <c r="D263">
        <v>47.58</v>
      </c>
      <c r="F263">
        <v>28.191</v>
      </c>
      <c r="G263">
        <v>6498</v>
      </c>
      <c r="H263">
        <v>23.95</v>
      </c>
      <c r="I263">
        <v>26.24</v>
      </c>
      <c r="K263">
        <v>24.643</v>
      </c>
      <c r="L263">
        <v>5703</v>
      </c>
      <c r="M263">
        <v>13.98</v>
      </c>
      <c r="N263">
        <v>17.46</v>
      </c>
      <c r="P263">
        <v>24.891</v>
      </c>
      <c r="Q263">
        <v>4963</v>
      </c>
      <c r="R263">
        <v>7.49</v>
      </c>
      <c r="S263">
        <v>10.75</v>
      </c>
      <c r="U263">
        <v>24.608</v>
      </c>
      <c r="V263">
        <v>1897</v>
      </c>
      <c r="W263">
        <v>0.137</v>
      </c>
      <c r="X263">
        <v>0.513</v>
      </c>
    </row>
    <row r="264" spans="1:24" ht="12.75">
      <c r="A264">
        <v>26.802</v>
      </c>
      <c r="B264">
        <v>7628</v>
      </c>
      <c r="C264">
        <v>51.01</v>
      </c>
      <c r="D264">
        <v>47.62</v>
      </c>
      <c r="F264">
        <v>28.292</v>
      </c>
      <c r="G264">
        <v>6490</v>
      </c>
      <c r="H264">
        <v>23.81</v>
      </c>
      <c r="I264">
        <v>26.13</v>
      </c>
      <c r="K264">
        <v>24.743</v>
      </c>
      <c r="L264">
        <v>5703</v>
      </c>
      <c r="M264">
        <v>13.97</v>
      </c>
      <c r="N264">
        <v>17.45</v>
      </c>
      <c r="P264">
        <v>24.991</v>
      </c>
      <c r="Q264">
        <v>4965</v>
      </c>
      <c r="R264">
        <v>7.486</v>
      </c>
      <c r="S264">
        <v>10.74</v>
      </c>
      <c r="U264">
        <v>24.708</v>
      </c>
      <c r="V264">
        <v>1899</v>
      </c>
      <c r="W264">
        <v>0.151</v>
      </c>
      <c r="X264">
        <v>0.566</v>
      </c>
    </row>
    <row r="265" spans="1:24" ht="12.75">
      <c r="A265">
        <v>26.903</v>
      </c>
      <c r="B265">
        <v>7629</v>
      </c>
      <c r="C265">
        <v>51.12</v>
      </c>
      <c r="D265">
        <v>47.71</v>
      </c>
      <c r="F265">
        <v>28.392</v>
      </c>
      <c r="G265">
        <v>6480</v>
      </c>
      <c r="H265">
        <v>23.83</v>
      </c>
      <c r="I265">
        <v>26.18</v>
      </c>
      <c r="K265">
        <v>24.843</v>
      </c>
      <c r="L265">
        <v>5707</v>
      </c>
      <c r="M265">
        <v>13.98</v>
      </c>
      <c r="N265">
        <v>17.45</v>
      </c>
      <c r="P265">
        <v>25.091</v>
      </c>
      <c r="Q265">
        <v>4968</v>
      </c>
      <c r="R265">
        <v>7.474</v>
      </c>
      <c r="S265">
        <v>10.71</v>
      </c>
      <c r="U265">
        <v>24.808</v>
      </c>
      <c r="V265">
        <v>1906</v>
      </c>
      <c r="W265">
        <v>0.158</v>
      </c>
      <c r="X265">
        <v>0.592</v>
      </c>
    </row>
    <row r="266" spans="1:24" ht="12.75">
      <c r="A266">
        <v>27.003</v>
      </c>
      <c r="B266">
        <v>7631</v>
      </c>
      <c r="C266">
        <v>51.22</v>
      </c>
      <c r="D266">
        <v>47.79</v>
      </c>
      <c r="F266">
        <v>28.492</v>
      </c>
      <c r="G266">
        <v>6473</v>
      </c>
      <c r="H266">
        <v>24.03</v>
      </c>
      <c r="I266">
        <v>26.44</v>
      </c>
      <c r="K266">
        <v>24.943</v>
      </c>
      <c r="L266">
        <v>5712</v>
      </c>
      <c r="M266">
        <v>13.99</v>
      </c>
      <c r="N266">
        <v>17.45</v>
      </c>
      <c r="P266">
        <v>25.192</v>
      </c>
      <c r="Q266">
        <v>4970</v>
      </c>
      <c r="R266">
        <v>7.468</v>
      </c>
      <c r="S266">
        <v>10.7</v>
      </c>
      <c r="U266">
        <v>24.908</v>
      </c>
      <c r="V266">
        <v>1911</v>
      </c>
      <c r="W266">
        <v>0.146</v>
      </c>
      <c r="X266">
        <v>0.545</v>
      </c>
    </row>
    <row r="267" spans="1:24" ht="12.75">
      <c r="A267">
        <v>27.104</v>
      </c>
      <c r="B267">
        <v>7631</v>
      </c>
      <c r="C267">
        <v>51.19</v>
      </c>
      <c r="D267">
        <v>47.77</v>
      </c>
      <c r="F267">
        <v>28.592</v>
      </c>
      <c r="G267">
        <v>6472</v>
      </c>
      <c r="H267">
        <v>24.13</v>
      </c>
      <c r="I267">
        <v>26.55</v>
      </c>
      <c r="K267">
        <v>25.043</v>
      </c>
      <c r="L267">
        <v>5716</v>
      </c>
      <c r="M267">
        <v>14.02</v>
      </c>
      <c r="N267">
        <v>17.47</v>
      </c>
      <c r="P267">
        <v>25.293</v>
      </c>
      <c r="Q267">
        <v>4972</v>
      </c>
      <c r="R267">
        <v>7.48</v>
      </c>
      <c r="S267">
        <v>10.71</v>
      </c>
      <c r="U267">
        <v>25.008</v>
      </c>
      <c r="V267">
        <v>1906</v>
      </c>
      <c r="W267">
        <v>0.121</v>
      </c>
      <c r="X267">
        <v>0.45</v>
      </c>
    </row>
    <row r="268" spans="1:24" ht="12.75">
      <c r="A268">
        <v>27.204</v>
      </c>
      <c r="B268">
        <v>7631</v>
      </c>
      <c r="C268">
        <v>51.19</v>
      </c>
      <c r="D268">
        <v>47.76</v>
      </c>
      <c r="F268">
        <v>28.693</v>
      </c>
      <c r="G268">
        <v>6478</v>
      </c>
      <c r="H268">
        <v>24.57</v>
      </c>
      <c r="I268">
        <v>27.01</v>
      </c>
      <c r="K268">
        <v>25.143</v>
      </c>
      <c r="L268">
        <v>5720</v>
      </c>
      <c r="M268">
        <v>14.08</v>
      </c>
      <c r="N268">
        <v>17.52</v>
      </c>
      <c r="P268">
        <v>25.393</v>
      </c>
      <c r="Q268">
        <v>4976</v>
      </c>
      <c r="R268">
        <v>7.516</v>
      </c>
      <c r="S268">
        <v>10.76</v>
      </c>
      <c r="U268">
        <v>25.108</v>
      </c>
      <c r="V268">
        <v>1894</v>
      </c>
      <c r="W268">
        <v>0.102</v>
      </c>
      <c r="X268">
        <v>0.385</v>
      </c>
    </row>
    <row r="269" spans="1:24" ht="12.75">
      <c r="A269">
        <v>27.304</v>
      </c>
      <c r="B269">
        <v>7631</v>
      </c>
      <c r="C269">
        <v>51.13</v>
      </c>
      <c r="D269">
        <v>47.71</v>
      </c>
      <c r="F269">
        <v>28.793</v>
      </c>
      <c r="G269">
        <v>6490</v>
      </c>
      <c r="H269">
        <v>24.65</v>
      </c>
      <c r="I269">
        <v>27.04</v>
      </c>
      <c r="K269">
        <v>25.243</v>
      </c>
      <c r="L269">
        <v>5721</v>
      </c>
      <c r="M269">
        <v>14.14</v>
      </c>
      <c r="N269">
        <v>17.6</v>
      </c>
      <c r="P269">
        <v>25.493</v>
      </c>
      <c r="Q269">
        <v>4979</v>
      </c>
      <c r="R269">
        <v>7.574</v>
      </c>
      <c r="S269">
        <v>10.83</v>
      </c>
      <c r="U269">
        <v>25.209</v>
      </c>
      <c r="V269">
        <v>1881</v>
      </c>
      <c r="W269">
        <v>0.114</v>
      </c>
      <c r="X269">
        <v>0.431</v>
      </c>
    </row>
    <row r="270" spans="1:24" ht="12.75">
      <c r="A270">
        <v>27.404</v>
      </c>
      <c r="B270">
        <v>7632</v>
      </c>
      <c r="C270">
        <v>51.08</v>
      </c>
      <c r="D270">
        <v>47.66</v>
      </c>
      <c r="F270">
        <v>28.893</v>
      </c>
      <c r="G270">
        <v>6500</v>
      </c>
      <c r="H270">
        <v>24.55</v>
      </c>
      <c r="I270">
        <v>26.89</v>
      </c>
      <c r="K270">
        <v>25.343</v>
      </c>
      <c r="L270">
        <v>5720</v>
      </c>
      <c r="M270">
        <v>14.18</v>
      </c>
      <c r="N270">
        <v>17.66</v>
      </c>
      <c r="P270">
        <v>25.593</v>
      </c>
      <c r="Q270">
        <v>4981</v>
      </c>
      <c r="R270">
        <v>7.637</v>
      </c>
      <c r="S270">
        <v>10.92</v>
      </c>
      <c r="U270">
        <v>25.309</v>
      </c>
      <c r="V270">
        <v>1879</v>
      </c>
      <c r="W270">
        <v>0.137</v>
      </c>
      <c r="X270">
        <v>0.52</v>
      </c>
    </row>
    <row r="271" spans="1:24" ht="12.75">
      <c r="A271">
        <v>27.505</v>
      </c>
      <c r="B271">
        <v>7635</v>
      </c>
      <c r="C271">
        <v>51.05</v>
      </c>
      <c r="D271">
        <v>47.61</v>
      </c>
      <c r="F271">
        <v>28.993</v>
      </c>
      <c r="G271">
        <v>6506</v>
      </c>
      <c r="H271">
        <v>24.36</v>
      </c>
      <c r="I271">
        <v>26.66</v>
      </c>
      <c r="K271">
        <v>25.443</v>
      </c>
      <c r="L271">
        <v>5717</v>
      </c>
      <c r="M271">
        <v>14.16</v>
      </c>
      <c r="N271">
        <v>17.64</v>
      </c>
      <c r="P271">
        <v>25.693</v>
      </c>
      <c r="Q271">
        <v>4981</v>
      </c>
      <c r="R271">
        <v>7.689</v>
      </c>
      <c r="S271">
        <v>10.99</v>
      </c>
      <c r="U271">
        <v>25.409</v>
      </c>
      <c r="V271">
        <v>1885</v>
      </c>
      <c r="W271">
        <v>0.16</v>
      </c>
      <c r="X271">
        <v>0.605</v>
      </c>
    </row>
    <row r="272" spans="1:24" ht="12.75">
      <c r="A272">
        <v>27.606</v>
      </c>
      <c r="B272">
        <v>7635</v>
      </c>
      <c r="C272">
        <v>50.95</v>
      </c>
      <c r="D272">
        <v>47.52</v>
      </c>
      <c r="F272">
        <v>29.093</v>
      </c>
      <c r="G272">
        <v>6506</v>
      </c>
      <c r="H272">
        <v>24.21</v>
      </c>
      <c r="I272">
        <v>26.49</v>
      </c>
      <c r="K272">
        <v>25.543</v>
      </c>
      <c r="L272">
        <v>5711</v>
      </c>
      <c r="M272">
        <v>14.07</v>
      </c>
      <c r="N272">
        <v>17.55</v>
      </c>
      <c r="P272">
        <v>25.793</v>
      </c>
      <c r="Q272">
        <v>4978</v>
      </c>
      <c r="R272">
        <v>7.734</v>
      </c>
      <c r="S272">
        <v>11.06</v>
      </c>
      <c r="U272">
        <v>25.509</v>
      </c>
      <c r="V272">
        <v>1896</v>
      </c>
      <c r="W272">
        <v>0.168</v>
      </c>
      <c r="X272">
        <v>0.631</v>
      </c>
    </row>
    <row r="273" spans="1:24" ht="12.75">
      <c r="A273">
        <v>27.707</v>
      </c>
      <c r="B273">
        <v>7634</v>
      </c>
      <c r="C273">
        <v>50.94</v>
      </c>
      <c r="D273">
        <v>47.51</v>
      </c>
      <c r="F273">
        <v>29.193</v>
      </c>
      <c r="G273">
        <v>6502</v>
      </c>
      <c r="H273">
        <v>24.09</v>
      </c>
      <c r="I273">
        <v>26.39</v>
      </c>
      <c r="K273">
        <v>25.643</v>
      </c>
      <c r="L273">
        <v>5704</v>
      </c>
      <c r="M273">
        <v>13.96</v>
      </c>
      <c r="N273">
        <v>17.42</v>
      </c>
      <c r="P273">
        <v>25.893</v>
      </c>
      <c r="Q273">
        <v>4974</v>
      </c>
      <c r="R273">
        <v>7.781</v>
      </c>
      <c r="S273">
        <v>11.14</v>
      </c>
      <c r="U273">
        <v>25.609</v>
      </c>
      <c r="V273">
        <v>1905</v>
      </c>
      <c r="W273">
        <v>0.159</v>
      </c>
      <c r="X273">
        <v>0.593</v>
      </c>
    </row>
    <row r="274" spans="1:24" ht="12.75">
      <c r="A274">
        <v>27.807</v>
      </c>
      <c r="B274">
        <v>7632</v>
      </c>
      <c r="C274">
        <v>51.06</v>
      </c>
      <c r="D274">
        <v>47.64</v>
      </c>
      <c r="F274">
        <v>29.293</v>
      </c>
      <c r="G274">
        <v>6496</v>
      </c>
      <c r="H274">
        <v>24.02</v>
      </c>
      <c r="I274">
        <v>26.33</v>
      </c>
      <c r="K274">
        <v>25.744</v>
      </c>
      <c r="L274">
        <v>5701</v>
      </c>
      <c r="M274">
        <v>13.87</v>
      </c>
      <c r="N274">
        <v>17.32</v>
      </c>
      <c r="P274">
        <v>25.993</v>
      </c>
      <c r="Q274">
        <v>4969</v>
      </c>
      <c r="R274">
        <v>7.823</v>
      </c>
      <c r="S274">
        <v>11.21</v>
      </c>
      <c r="U274">
        <v>25.709</v>
      </c>
      <c r="V274">
        <v>1908</v>
      </c>
      <c r="W274">
        <v>0.146</v>
      </c>
      <c r="X274">
        <v>0.544</v>
      </c>
    </row>
    <row r="275" spans="1:24" ht="12.75">
      <c r="A275">
        <v>27.907</v>
      </c>
      <c r="B275">
        <v>7632</v>
      </c>
      <c r="C275">
        <v>51.09</v>
      </c>
      <c r="D275">
        <v>47.67</v>
      </c>
      <c r="F275">
        <v>29.393</v>
      </c>
      <c r="G275">
        <v>6489</v>
      </c>
      <c r="H275">
        <v>23.98</v>
      </c>
      <c r="I275">
        <v>26.31</v>
      </c>
      <c r="K275">
        <v>25.845</v>
      </c>
      <c r="L275">
        <v>5700</v>
      </c>
      <c r="M275">
        <v>13.84</v>
      </c>
      <c r="N275">
        <v>17.29</v>
      </c>
      <c r="P275">
        <v>26.093</v>
      </c>
      <c r="Q275">
        <v>4964</v>
      </c>
      <c r="R275">
        <v>7.849</v>
      </c>
      <c r="S275">
        <v>11.26</v>
      </c>
      <c r="U275">
        <v>25.809</v>
      </c>
      <c r="V275">
        <v>1907</v>
      </c>
      <c r="W275">
        <v>0.146</v>
      </c>
      <c r="X275">
        <v>0.546</v>
      </c>
    </row>
    <row r="276" spans="1:24" ht="12.75">
      <c r="A276">
        <v>28.008</v>
      </c>
      <c r="B276">
        <v>7637</v>
      </c>
      <c r="C276">
        <v>51.45</v>
      </c>
      <c r="D276">
        <v>47.98</v>
      </c>
      <c r="F276">
        <v>29.493</v>
      </c>
      <c r="G276">
        <v>6482</v>
      </c>
      <c r="H276">
        <v>23.96</v>
      </c>
      <c r="I276">
        <v>26.32</v>
      </c>
      <c r="K276">
        <v>31.556</v>
      </c>
      <c r="L276">
        <v>5717</v>
      </c>
      <c r="M276">
        <v>13.97</v>
      </c>
      <c r="N276">
        <v>17.41</v>
      </c>
      <c r="P276">
        <v>26.193</v>
      </c>
      <c r="Q276">
        <v>4961</v>
      </c>
      <c r="R276">
        <v>7.858</v>
      </c>
      <c r="S276">
        <v>11.28</v>
      </c>
      <c r="U276">
        <v>25.909</v>
      </c>
      <c r="V276">
        <v>1899</v>
      </c>
      <c r="W276">
        <v>0.161</v>
      </c>
      <c r="X276">
        <v>0.605</v>
      </c>
    </row>
    <row r="277" spans="1:24" ht="12.75">
      <c r="A277">
        <v>28.108</v>
      </c>
      <c r="B277">
        <v>7646</v>
      </c>
      <c r="C277">
        <v>51.56</v>
      </c>
      <c r="D277">
        <v>48.02</v>
      </c>
      <c r="F277">
        <v>29.593</v>
      </c>
      <c r="G277">
        <v>6476</v>
      </c>
      <c r="H277">
        <v>24.03</v>
      </c>
      <c r="I277">
        <v>26.43</v>
      </c>
      <c r="K277">
        <v>31.656</v>
      </c>
      <c r="L277">
        <v>5718</v>
      </c>
      <c r="M277">
        <v>13.99</v>
      </c>
      <c r="N277">
        <v>17.42</v>
      </c>
      <c r="P277">
        <v>26.294</v>
      </c>
      <c r="Q277">
        <v>4959</v>
      </c>
      <c r="R277">
        <v>7.844</v>
      </c>
      <c r="S277">
        <v>11.26</v>
      </c>
      <c r="U277">
        <v>26.009</v>
      </c>
      <c r="V277">
        <v>1888</v>
      </c>
      <c r="W277">
        <v>0.188</v>
      </c>
      <c r="X277">
        <v>0.708</v>
      </c>
    </row>
    <row r="278" spans="1:24" ht="12.75">
      <c r="A278">
        <v>28.208</v>
      </c>
      <c r="B278">
        <v>7655</v>
      </c>
      <c r="C278">
        <v>51.55</v>
      </c>
      <c r="D278">
        <v>47.96</v>
      </c>
      <c r="F278">
        <v>29.693</v>
      </c>
      <c r="G278">
        <v>6472</v>
      </c>
      <c r="H278">
        <v>24.15</v>
      </c>
      <c r="I278">
        <v>26.58</v>
      </c>
      <c r="K278">
        <v>31.756</v>
      </c>
      <c r="L278">
        <v>5721</v>
      </c>
      <c r="M278">
        <v>14.03</v>
      </c>
      <c r="N278">
        <v>17.46</v>
      </c>
      <c r="P278">
        <v>26.394</v>
      </c>
      <c r="Q278">
        <v>4960</v>
      </c>
      <c r="R278">
        <v>7.81</v>
      </c>
      <c r="S278">
        <v>11.21</v>
      </c>
      <c r="U278">
        <v>26.109</v>
      </c>
      <c r="V278">
        <v>1881</v>
      </c>
      <c r="W278">
        <v>0.211</v>
      </c>
      <c r="X278">
        <v>0.8</v>
      </c>
    </row>
    <row r="279" spans="1:24" ht="12.75">
      <c r="A279">
        <v>28.308</v>
      </c>
      <c r="B279">
        <v>7661</v>
      </c>
      <c r="C279">
        <v>51.45</v>
      </c>
      <c r="D279">
        <v>47.83</v>
      </c>
      <c r="F279">
        <v>29.793</v>
      </c>
      <c r="G279">
        <v>6473</v>
      </c>
      <c r="H279">
        <v>24.3</v>
      </c>
      <c r="I279">
        <v>26.74</v>
      </c>
      <c r="K279">
        <v>31.856</v>
      </c>
      <c r="L279">
        <v>5726</v>
      </c>
      <c r="M279">
        <v>14.06</v>
      </c>
      <c r="N279">
        <v>17.49</v>
      </c>
      <c r="P279">
        <v>26.495</v>
      </c>
      <c r="Q279">
        <v>4959</v>
      </c>
      <c r="R279">
        <v>7.76</v>
      </c>
      <c r="S279">
        <v>11.14</v>
      </c>
      <c r="U279">
        <v>26.209</v>
      </c>
      <c r="V279">
        <v>1879</v>
      </c>
      <c r="W279">
        <v>0.227</v>
      </c>
      <c r="X279">
        <v>0.859</v>
      </c>
    </row>
    <row r="280" spans="1:24" ht="12.75">
      <c r="A280">
        <v>28.408</v>
      </c>
      <c r="B280">
        <v>7662</v>
      </c>
      <c r="C280">
        <v>51.36</v>
      </c>
      <c r="D280">
        <v>47.73</v>
      </c>
      <c r="F280">
        <v>29.893</v>
      </c>
      <c r="G280">
        <v>6479</v>
      </c>
      <c r="H280">
        <v>24.42</v>
      </c>
      <c r="I280">
        <v>26.84</v>
      </c>
      <c r="K280">
        <v>31.956</v>
      </c>
      <c r="L280">
        <v>5731</v>
      </c>
      <c r="M280">
        <v>14.09</v>
      </c>
      <c r="N280">
        <v>17.5</v>
      </c>
      <c r="P280">
        <v>26.595</v>
      </c>
      <c r="Q280">
        <v>4956</v>
      </c>
      <c r="R280">
        <v>7.693</v>
      </c>
      <c r="S280">
        <v>11.05</v>
      </c>
      <c r="U280">
        <v>26.309</v>
      </c>
      <c r="V280">
        <v>1881</v>
      </c>
      <c r="W280">
        <v>0.238</v>
      </c>
      <c r="X280">
        <v>0.901</v>
      </c>
    </row>
    <row r="281" spans="1:24" ht="12.75">
      <c r="A281">
        <v>28.51</v>
      </c>
      <c r="B281">
        <v>7661</v>
      </c>
      <c r="C281">
        <v>51.25</v>
      </c>
      <c r="D281">
        <v>47.63</v>
      </c>
      <c r="F281">
        <v>29.993</v>
      </c>
      <c r="G281">
        <v>6486</v>
      </c>
      <c r="H281">
        <v>24.44</v>
      </c>
      <c r="I281">
        <v>26.83</v>
      </c>
      <c r="K281">
        <v>32.057</v>
      </c>
      <c r="L281">
        <v>5734</v>
      </c>
      <c r="M281">
        <v>14.07</v>
      </c>
      <c r="N281">
        <v>17.47</v>
      </c>
      <c r="P281">
        <v>26.695</v>
      </c>
      <c r="Q281">
        <v>4951</v>
      </c>
      <c r="R281">
        <v>7.621</v>
      </c>
      <c r="S281">
        <v>10.96</v>
      </c>
      <c r="U281">
        <v>26.409</v>
      </c>
      <c r="V281">
        <v>1881</v>
      </c>
      <c r="W281">
        <v>0.253</v>
      </c>
      <c r="X281">
        <v>0.958</v>
      </c>
    </row>
    <row r="282" spans="1:24" ht="12.75">
      <c r="A282">
        <v>28.611</v>
      </c>
      <c r="B282">
        <v>7660</v>
      </c>
      <c r="C282">
        <v>51.22</v>
      </c>
      <c r="D282">
        <v>47.62</v>
      </c>
      <c r="F282">
        <v>30.093</v>
      </c>
      <c r="G282">
        <v>6491</v>
      </c>
      <c r="H282">
        <v>24.42</v>
      </c>
      <c r="I282">
        <v>26.79</v>
      </c>
      <c r="K282">
        <v>32.158</v>
      </c>
      <c r="L282">
        <v>5733</v>
      </c>
      <c r="M282">
        <v>14.01</v>
      </c>
      <c r="N282">
        <v>17.4</v>
      </c>
      <c r="P282">
        <v>26.795</v>
      </c>
      <c r="Q282">
        <v>4945</v>
      </c>
      <c r="R282">
        <v>7.564</v>
      </c>
      <c r="S282">
        <v>10.89</v>
      </c>
      <c r="U282">
        <v>26.509</v>
      </c>
      <c r="V282">
        <v>1875</v>
      </c>
      <c r="W282">
        <v>0.279</v>
      </c>
      <c r="X282">
        <v>1.061</v>
      </c>
    </row>
    <row r="283" spans="1:24" ht="12.75">
      <c r="A283">
        <v>28.711</v>
      </c>
      <c r="B283">
        <v>7659</v>
      </c>
      <c r="C283">
        <v>51.2</v>
      </c>
      <c r="D283">
        <v>47.6</v>
      </c>
      <c r="F283">
        <v>30.193</v>
      </c>
      <c r="G283">
        <v>6493</v>
      </c>
      <c r="H283">
        <v>24.4</v>
      </c>
      <c r="I283">
        <v>26.76</v>
      </c>
      <c r="K283">
        <v>32.258</v>
      </c>
      <c r="L283">
        <v>5728</v>
      </c>
      <c r="M283">
        <v>13.99</v>
      </c>
      <c r="N283">
        <v>17.39</v>
      </c>
      <c r="P283">
        <v>26.895</v>
      </c>
      <c r="Q283">
        <v>4938</v>
      </c>
      <c r="R283">
        <v>7.517</v>
      </c>
      <c r="S283">
        <v>10.84</v>
      </c>
      <c r="U283">
        <v>26.609</v>
      </c>
      <c r="V283">
        <v>1863</v>
      </c>
      <c r="W283">
        <v>0.311</v>
      </c>
      <c r="X283">
        <v>1.189</v>
      </c>
    </row>
    <row r="284" spans="1:24" ht="12.75">
      <c r="A284">
        <v>28.812</v>
      </c>
      <c r="B284">
        <v>7659</v>
      </c>
      <c r="C284">
        <v>51.23</v>
      </c>
      <c r="D284">
        <v>47.63</v>
      </c>
      <c r="F284">
        <v>30.294</v>
      </c>
      <c r="G284">
        <v>6492</v>
      </c>
      <c r="H284">
        <v>24.41</v>
      </c>
      <c r="I284">
        <v>26.77</v>
      </c>
      <c r="K284">
        <v>32.359</v>
      </c>
      <c r="L284">
        <v>5721</v>
      </c>
      <c r="M284">
        <v>13.96</v>
      </c>
      <c r="N284">
        <v>17.37</v>
      </c>
      <c r="P284">
        <v>26.995</v>
      </c>
      <c r="Q284">
        <v>4934</v>
      </c>
      <c r="R284">
        <v>7.476</v>
      </c>
      <c r="S284">
        <v>10.79</v>
      </c>
      <c r="U284">
        <v>26.709</v>
      </c>
      <c r="V284">
        <v>1853</v>
      </c>
      <c r="W284">
        <v>0.344</v>
      </c>
      <c r="X284">
        <v>1.32</v>
      </c>
    </row>
    <row r="285" spans="1:24" ht="12.75">
      <c r="A285">
        <v>28.912</v>
      </c>
      <c r="B285">
        <v>7659</v>
      </c>
      <c r="C285">
        <v>51.3</v>
      </c>
      <c r="D285">
        <v>47.7</v>
      </c>
      <c r="F285">
        <v>30.394</v>
      </c>
      <c r="G285">
        <v>6492</v>
      </c>
      <c r="H285">
        <v>24.45</v>
      </c>
      <c r="I285">
        <v>26.82</v>
      </c>
      <c r="K285">
        <v>32.459</v>
      </c>
      <c r="L285">
        <v>5715</v>
      </c>
      <c r="M285">
        <v>13.94</v>
      </c>
      <c r="N285">
        <v>17.37</v>
      </c>
      <c r="P285">
        <v>27.095</v>
      </c>
      <c r="Q285">
        <v>4931</v>
      </c>
      <c r="R285">
        <v>7.432</v>
      </c>
      <c r="S285">
        <v>10.73</v>
      </c>
      <c r="U285">
        <v>26.809</v>
      </c>
      <c r="V285">
        <v>1848</v>
      </c>
      <c r="W285">
        <v>0.367</v>
      </c>
      <c r="X285">
        <v>1.416</v>
      </c>
    </row>
    <row r="286" spans="1:24" ht="12.75">
      <c r="A286">
        <v>29.012</v>
      </c>
      <c r="B286">
        <v>7660</v>
      </c>
      <c r="C286">
        <v>51.31</v>
      </c>
      <c r="D286">
        <v>47.69</v>
      </c>
      <c r="F286">
        <v>30.494</v>
      </c>
      <c r="G286">
        <v>6494</v>
      </c>
      <c r="H286">
        <v>24.46</v>
      </c>
      <c r="I286">
        <v>26.82</v>
      </c>
      <c r="K286">
        <v>32.56</v>
      </c>
      <c r="L286">
        <v>5711</v>
      </c>
      <c r="M286">
        <v>13.93</v>
      </c>
      <c r="N286">
        <v>17.38</v>
      </c>
      <c r="P286">
        <v>27.195</v>
      </c>
      <c r="Q286">
        <v>4930</v>
      </c>
      <c r="R286">
        <v>7.389</v>
      </c>
      <c r="S286">
        <v>10.67</v>
      </c>
      <c r="U286">
        <v>26.91</v>
      </c>
      <c r="V286">
        <v>1845</v>
      </c>
      <c r="W286">
        <v>0.383</v>
      </c>
      <c r="X286">
        <v>1.478</v>
      </c>
    </row>
    <row r="287" spans="1:24" ht="12.75">
      <c r="A287">
        <v>29.113</v>
      </c>
      <c r="B287">
        <v>7664</v>
      </c>
      <c r="C287">
        <v>51.49</v>
      </c>
      <c r="D287">
        <v>47.84</v>
      </c>
      <c r="F287">
        <v>30.594</v>
      </c>
      <c r="G287">
        <v>6496</v>
      </c>
      <c r="H287">
        <v>24.45</v>
      </c>
      <c r="I287">
        <v>26.81</v>
      </c>
      <c r="K287">
        <v>32.66</v>
      </c>
      <c r="L287">
        <v>5706</v>
      </c>
      <c r="M287">
        <v>13.91</v>
      </c>
      <c r="N287">
        <v>17.35</v>
      </c>
      <c r="P287">
        <v>27.295</v>
      </c>
      <c r="Q287">
        <v>4931</v>
      </c>
      <c r="R287">
        <v>7.35</v>
      </c>
      <c r="S287">
        <v>10.62</v>
      </c>
      <c r="U287">
        <v>27.01</v>
      </c>
      <c r="V287">
        <v>1843</v>
      </c>
      <c r="W287">
        <v>0.393</v>
      </c>
      <c r="X287">
        <v>1.52</v>
      </c>
    </row>
    <row r="288" spans="1:24" ht="12.75">
      <c r="A288">
        <v>29.214</v>
      </c>
      <c r="B288">
        <v>7672</v>
      </c>
      <c r="C288">
        <v>51.63</v>
      </c>
      <c r="D288">
        <v>47.93</v>
      </c>
      <c r="F288">
        <v>30.694</v>
      </c>
      <c r="G288">
        <v>6498</v>
      </c>
      <c r="H288">
        <v>24.45</v>
      </c>
      <c r="I288">
        <v>26.79</v>
      </c>
      <c r="K288">
        <v>32.76</v>
      </c>
      <c r="L288">
        <v>5704</v>
      </c>
      <c r="M288">
        <v>13.88</v>
      </c>
      <c r="N288">
        <v>17.33</v>
      </c>
      <c r="P288">
        <v>27.395</v>
      </c>
      <c r="Q288">
        <v>4933</v>
      </c>
      <c r="R288">
        <v>7.327</v>
      </c>
      <c r="S288">
        <v>10.58</v>
      </c>
      <c r="U288">
        <v>27.11</v>
      </c>
      <c r="V288">
        <v>1835</v>
      </c>
      <c r="W288">
        <v>0.401</v>
      </c>
      <c r="X288">
        <v>1.556</v>
      </c>
    </row>
    <row r="289" spans="1:24" ht="12.75">
      <c r="A289">
        <v>29.315</v>
      </c>
      <c r="B289">
        <v>7681</v>
      </c>
      <c r="C289">
        <v>51.48</v>
      </c>
      <c r="D289">
        <v>47.73</v>
      </c>
      <c r="F289">
        <v>30.795</v>
      </c>
      <c r="G289">
        <v>6499</v>
      </c>
      <c r="H289">
        <v>24.37</v>
      </c>
      <c r="I289">
        <v>26.71</v>
      </c>
      <c r="K289">
        <v>32.86</v>
      </c>
      <c r="L289">
        <v>5704</v>
      </c>
      <c r="M289">
        <v>13.84</v>
      </c>
      <c r="N289">
        <v>17.28</v>
      </c>
      <c r="P289">
        <v>27.495</v>
      </c>
      <c r="Q289">
        <v>4938</v>
      </c>
      <c r="R289">
        <v>7.321</v>
      </c>
      <c r="S289">
        <v>10.56</v>
      </c>
      <c r="U289">
        <v>27.21</v>
      </c>
      <c r="V289">
        <v>1831</v>
      </c>
      <c r="W289">
        <v>0.407</v>
      </c>
      <c r="X289">
        <v>1.581</v>
      </c>
    </row>
    <row r="290" spans="1:24" ht="12.75">
      <c r="A290">
        <v>29.415</v>
      </c>
      <c r="B290">
        <v>7688</v>
      </c>
      <c r="C290">
        <v>51.18</v>
      </c>
      <c r="D290">
        <v>47.41</v>
      </c>
      <c r="F290">
        <v>30.895</v>
      </c>
      <c r="G290">
        <v>6498</v>
      </c>
      <c r="H290">
        <v>24.37</v>
      </c>
      <c r="I290">
        <v>26.71</v>
      </c>
      <c r="K290">
        <v>32.96</v>
      </c>
      <c r="L290">
        <v>5707</v>
      </c>
      <c r="M290">
        <v>13.79</v>
      </c>
      <c r="N290">
        <v>17.21</v>
      </c>
      <c r="P290">
        <v>27.595</v>
      </c>
      <c r="Q290">
        <v>4945</v>
      </c>
      <c r="R290">
        <v>7.322</v>
      </c>
      <c r="S290">
        <v>10.55</v>
      </c>
      <c r="U290">
        <v>27.31</v>
      </c>
      <c r="V290">
        <v>1834</v>
      </c>
      <c r="W290">
        <v>0.402</v>
      </c>
      <c r="X290">
        <v>1.561</v>
      </c>
    </row>
    <row r="291" spans="1:24" ht="12.75">
      <c r="A291">
        <v>29.515</v>
      </c>
      <c r="B291">
        <v>7689</v>
      </c>
      <c r="C291">
        <v>50.75</v>
      </c>
      <c r="D291">
        <v>47</v>
      </c>
      <c r="F291">
        <v>30.996</v>
      </c>
      <c r="G291">
        <v>6497</v>
      </c>
      <c r="H291">
        <v>24.38</v>
      </c>
      <c r="I291">
        <v>26.72</v>
      </c>
      <c r="K291">
        <v>33.061</v>
      </c>
      <c r="L291">
        <v>5713</v>
      </c>
      <c r="M291">
        <v>13.75</v>
      </c>
      <c r="N291">
        <v>17.13</v>
      </c>
      <c r="P291">
        <v>27.695</v>
      </c>
      <c r="Q291">
        <v>4954</v>
      </c>
      <c r="R291">
        <v>7.34</v>
      </c>
      <c r="S291">
        <v>10.55</v>
      </c>
      <c r="U291">
        <v>27.41</v>
      </c>
      <c r="V291">
        <v>1842</v>
      </c>
      <c r="W291">
        <v>0.381</v>
      </c>
      <c r="X291">
        <v>1.472</v>
      </c>
    </row>
    <row r="292" spans="1:24" ht="12.75">
      <c r="A292">
        <v>29.615</v>
      </c>
      <c r="B292">
        <v>7683</v>
      </c>
      <c r="C292">
        <v>50.43</v>
      </c>
      <c r="D292">
        <v>46.74</v>
      </c>
      <c r="F292">
        <v>31.096</v>
      </c>
      <c r="G292">
        <v>6495</v>
      </c>
      <c r="H292">
        <v>24.42</v>
      </c>
      <c r="I292">
        <v>26.77</v>
      </c>
      <c r="K292">
        <v>33.161</v>
      </c>
      <c r="L292">
        <v>5721</v>
      </c>
      <c r="M292">
        <v>13.7</v>
      </c>
      <c r="N292">
        <v>17.06</v>
      </c>
      <c r="P292">
        <v>27.795</v>
      </c>
      <c r="Q292">
        <v>4960</v>
      </c>
      <c r="R292">
        <v>7.381</v>
      </c>
      <c r="S292">
        <v>10.6</v>
      </c>
      <c r="U292">
        <v>27.51</v>
      </c>
      <c r="V292">
        <v>1852</v>
      </c>
      <c r="W292">
        <v>0.341</v>
      </c>
      <c r="X292">
        <v>1.312</v>
      </c>
    </row>
    <row r="293" spans="1:24" ht="12.75">
      <c r="A293">
        <v>29.715</v>
      </c>
      <c r="B293">
        <v>7667</v>
      </c>
      <c r="C293">
        <v>50.29</v>
      </c>
      <c r="D293">
        <v>46.7</v>
      </c>
      <c r="F293">
        <v>31.196</v>
      </c>
      <c r="G293">
        <v>6494</v>
      </c>
      <c r="H293">
        <v>24.43</v>
      </c>
      <c r="I293">
        <v>26.79</v>
      </c>
      <c r="K293">
        <v>33.262</v>
      </c>
      <c r="L293">
        <v>5730</v>
      </c>
      <c r="M293">
        <v>13.66</v>
      </c>
      <c r="N293">
        <v>16.98</v>
      </c>
      <c r="P293">
        <v>27.895</v>
      </c>
      <c r="Q293">
        <v>4962</v>
      </c>
      <c r="R293">
        <v>7.436</v>
      </c>
      <c r="S293">
        <v>10.67</v>
      </c>
      <c r="U293">
        <v>27.61</v>
      </c>
      <c r="V293">
        <v>1855</v>
      </c>
      <c r="W293">
        <v>0.299</v>
      </c>
      <c r="X293">
        <v>1.149</v>
      </c>
    </row>
    <row r="294" spans="1:24" ht="12.75">
      <c r="A294">
        <v>29.816</v>
      </c>
      <c r="B294">
        <v>7648</v>
      </c>
      <c r="C294">
        <v>50.23</v>
      </c>
      <c r="D294">
        <v>46.77</v>
      </c>
      <c r="F294">
        <v>31.296</v>
      </c>
      <c r="G294">
        <v>6494</v>
      </c>
      <c r="H294">
        <v>24.39</v>
      </c>
      <c r="I294">
        <v>26.75</v>
      </c>
      <c r="K294">
        <v>33.364</v>
      </c>
      <c r="L294">
        <v>5738</v>
      </c>
      <c r="M294">
        <v>13.66</v>
      </c>
      <c r="N294">
        <v>16.96</v>
      </c>
      <c r="P294">
        <v>27.997</v>
      </c>
      <c r="Q294">
        <v>4959</v>
      </c>
      <c r="R294">
        <v>7.462</v>
      </c>
      <c r="S294">
        <v>10.72</v>
      </c>
      <c r="U294">
        <v>27.71</v>
      </c>
      <c r="V294">
        <v>1853</v>
      </c>
      <c r="W294">
        <v>0.274</v>
      </c>
      <c r="X294">
        <v>1.052</v>
      </c>
    </row>
    <row r="295" spans="1:24" ht="12.75">
      <c r="A295">
        <v>29.916</v>
      </c>
      <c r="B295">
        <v>7629</v>
      </c>
      <c r="C295">
        <v>50.38</v>
      </c>
      <c r="D295">
        <v>47.03</v>
      </c>
      <c r="F295">
        <v>31.397</v>
      </c>
      <c r="G295">
        <v>6494</v>
      </c>
      <c r="H295">
        <v>24.36</v>
      </c>
      <c r="I295">
        <v>26.71</v>
      </c>
      <c r="K295">
        <v>33.464</v>
      </c>
      <c r="L295">
        <v>5743</v>
      </c>
      <c r="M295">
        <v>13.7</v>
      </c>
      <c r="N295">
        <v>16.98</v>
      </c>
      <c r="P295">
        <v>28.098</v>
      </c>
      <c r="Q295">
        <v>4954</v>
      </c>
      <c r="R295">
        <v>7.485</v>
      </c>
      <c r="S295">
        <v>10.76</v>
      </c>
      <c r="U295">
        <v>27.81</v>
      </c>
      <c r="V295">
        <v>1851</v>
      </c>
      <c r="W295">
        <v>0.271</v>
      </c>
      <c r="X295">
        <v>1.041</v>
      </c>
    </row>
    <row r="296" spans="1:24" ht="12.75">
      <c r="A296">
        <v>30.016</v>
      </c>
      <c r="B296">
        <v>7612</v>
      </c>
      <c r="C296">
        <v>50.5</v>
      </c>
      <c r="D296">
        <v>47.24</v>
      </c>
      <c r="F296">
        <v>31.497</v>
      </c>
      <c r="G296">
        <v>6495</v>
      </c>
      <c r="H296">
        <v>24.26</v>
      </c>
      <c r="I296">
        <v>26.6</v>
      </c>
      <c r="K296">
        <v>33.564</v>
      </c>
      <c r="L296">
        <v>5748</v>
      </c>
      <c r="M296">
        <v>13.77</v>
      </c>
      <c r="N296">
        <v>17.06</v>
      </c>
      <c r="P296">
        <v>28.198</v>
      </c>
      <c r="Q296">
        <v>4953</v>
      </c>
      <c r="R296">
        <v>7.472</v>
      </c>
      <c r="S296">
        <v>10.74</v>
      </c>
      <c r="U296">
        <v>27.91</v>
      </c>
      <c r="V296">
        <v>1856</v>
      </c>
      <c r="W296">
        <v>0.291</v>
      </c>
      <c r="X296">
        <v>1.118</v>
      </c>
    </row>
    <row r="297" spans="1:24" ht="12.75">
      <c r="A297">
        <v>30.116</v>
      </c>
      <c r="B297">
        <v>7599</v>
      </c>
      <c r="C297">
        <v>50.6</v>
      </c>
      <c r="D297">
        <v>47.42</v>
      </c>
      <c r="F297">
        <v>31.597</v>
      </c>
      <c r="G297">
        <v>6497</v>
      </c>
      <c r="H297">
        <v>24.23</v>
      </c>
      <c r="I297">
        <v>26.56</v>
      </c>
      <c r="K297">
        <v>33.664</v>
      </c>
      <c r="L297">
        <v>5748</v>
      </c>
      <c r="M297">
        <v>13.89</v>
      </c>
      <c r="N297">
        <v>17.21</v>
      </c>
      <c r="P297">
        <v>28.299</v>
      </c>
      <c r="Q297">
        <v>4955</v>
      </c>
      <c r="R297">
        <v>7.463</v>
      </c>
      <c r="S297">
        <v>10.73</v>
      </c>
      <c r="U297">
        <v>28.01</v>
      </c>
      <c r="V297">
        <v>1862</v>
      </c>
      <c r="W297">
        <v>0.319</v>
      </c>
      <c r="X297">
        <v>1.222</v>
      </c>
    </row>
    <row r="298" spans="1:24" ht="12.75">
      <c r="A298">
        <v>30.216</v>
      </c>
      <c r="B298">
        <v>7588</v>
      </c>
      <c r="C298">
        <v>50.71</v>
      </c>
      <c r="D298">
        <v>47.59</v>
      </c>
      <c r="F298">
        <v>31.698</v>
      </c>
      <c r="G298">
        <v>6496</v>
      </c>
      <c r="H298">
        <v>24.17</v>
      </c>
      <c r="I298">
        <v>26.5</v>
      </c>
      <c r="K298">
        <v>33.764</v>
      </c>
      <c r="L298">
        <v>5745</v>
      </c>
      <c r="M298">
        <v>13.98</v>
      </c>
      <c r="N298">
        <v>17.33</v>
      </c>
      <c r="P298">
        <v>28.399</v>
      </c>
      <c r="Q298">
        <v>4959</v>
      </c>
      <c r="R298">
        <v>7.448</v>
      </c>
      <c r="S298">
        <v>10.7</v>
      </c>
      <c r="U298">
        <v>28.11</v>
      </c>
      <c r="V298">
        <v>1863</v>
      </c>
      <c r="W298">
        <v>0.349</v>
      </c>
      <c r="X298">
        <v>1.336</v>
      </c>
    </row>
    <row r="299" spans="1:24" ht="12.75">
      <c r="A299">
        <v>30.316</v>
      </c>
      <c r="B299">
        <v>7580</v>
      </c>
      <c r="C299">
        <v>50.67</v>
      </c>
      <c r="D299">
        <v>47.6</v>
      </c>
      <c r="F299">
        <v>31.8</v>
      </c>
      <c r="G299">
        <v>6495</v>
      </c>
      <c r="H299">
        <v>24.14</v>
      </c>
      <c r="I299">
        <v>26.47</v>
      </c>
      <c r="K299">
        <v>33.864</v>
      </c>
      <c r="L299">
        <v>5740</v>
      </c>
      <c r="M299">
        <v>14.07</v>
      </c>
      <c r="N299">
        <v>17.46</v>
      </c>
      <c r="P299">
        <v>28.499</v>
      </c>
      <c r="Q299">
        <v>4965</v>
      </c>
      <c r="R299">
        <v>7.438</v>
      </c>
      <c r="S299">
        <v>10.67</v>
      </c>
      <c r="U299">
        <v>28.211</v>
      </c>
      <c r="V299">
        <v>1857</v>
      </c>
      <c r="W299">
        <v>0.369</v>
      </c>
      <c r="X299">
        <v>1.415</v>
      </c>
    </row>
    <row r="300" spans="1:24" ht="12.75">
      <c r="A300">
        <v>30.418</v>
      </c>
      <c r="B300">
        <v>7576</v>
      </c>
      <c r="C300">
        <v>50.99</v>
      </c>
      <c r="D300">
        <v>47.93</v>
      </c>
      <c r="F300">
        <v>31.9</v>
      </c>
      <c r="G300">
        <v>6493</v>
      </c>
      <c r="H300">
        <v>24.21</v>
      </c>
      <c r="I300">
        <v>26.55</v>
      </c>
      <c r="K300">
        <v>33.964</v>
      </c>
      <c r="L300">
        <v>5732</v>
      </c>
      <c r="M300">
        <v>14.13</v>
      </c>
      <c r="N300">
        <v>17.55</v>
      </c>
      <c r="P300">
        <v>28.6</v>
      </c>
      <c r="Q300">
        <v>4971</v>
      </c>
      <c r="R300">
        <v>7.423</v>
      </c>
      <c r="S300">
        <v>10.63</v>
      </c>
      <c r="U300">
        <v>28.311</v>
      </c>
      <c r="V300">
        <v>1848</v>
      </c>
      <c r="W300">
        <v>0.378</v>
      </c>
      <c r="X300">
        <v>1.457</v>
      </c>
    </row>
    <row r="301" spans="1:24" ht="12.75">
      <c r="A301">
        <v>30.518</v>
      </c>
      <c r="B301">
        <v>7576</v>
      </c>
      <c r="C301">
        <v>51.17</v>
      </c>
      <c r="D301">
        <v>48.1</v>
      </c>
      <c r="F301">
        <v>32</v>
      </c>
      <c r="G301">
        <v>6490</v>
      </c>
      <c r="H301">
        <v>24.29</v>
      </c>
      <c r="I301">
        <v>26.65</v>
      </c>
      <c r="K301">
        <v>34.064</v>
      </c>
      <c r="L301">
        <v>5724</v>
      </c>
      <c r="M301">
        <v>14.15</v>
      </c>
      <c r="N301">
        <v>17.6</v>
      </c>
      <c r="P301">
        <v>28.7</v>
      </c>
      <c r="Q301">
        <v>4976</v>
      </c>
      <c r="R301">
        <v>7.414</v>
      </c>
      <c r="S301">
        <v>10.61</v>
      </c>
      <c r="U301">
        <v>28.411</v>
      </c>
      <c r="V301">
        <v>1847</v>
      </c>
      <c r="W301">
        <v>0.372</v>
      </c>
      <c r="X301">
        <v>1.435</v>
      </c>
    </row>
    <row r="302" spans="1:24" ht="12.75">
      <c r="A302">
        <v>30.618</v>
      </c>
      <c r="B302">
        <v>7579</v>
      </c>
      <c r="C302">
        <v>51.27</v>
      </c>
      <c r="D302">
        <v>48.18</v>
      </c>
      <c r="F302">
        <v>32.1</v>
      </c>
      <c r="G302">
        <v>6490</v>
      </c>
      <c r="H302">
        <v>24.4</v>
      </c>
      <c r="I302">
        <v>26.77</v>
      </c>
      <c r="K302">
        <v>34.164</v>
      </c>
      <c r="L302">
        <v>5717</v>
      </c>
      <c r="M302">
        <v>14.15</v>
      </c>
      <c r="N302">
        <v>17.62</v>
      </c>
      <c r="P302">
        <v>28.8</v>
      </c>
      <c r="Q302">
        <v>4980</v>
      </c>
      <c r="R302">
        <v>7.433</v>
      </c>
      <c r="S302">
        <v>10.63</v>
      </c>
      <c r="U302">
        <v>28.511</v>
      </c>
      <c r="V302">
        <v>1857</v>
      </c>
      <c r="W302">
        <v>0.347</v>
      </c>
      <c r="X302">
        <v>1.332</v>
      </c>
    </row>
    <row r="303" spans="1:24" ht="12.75">
      <c r="A303">
        <v>30.718</v>
      </c>
      <c r="B303">
        <v>7584</v>
      </c>
      <c r="C303">
        <v>51.38</v>
      </c>
      <c r="D303">
        <v>48.25</v>
      </c>
      <c r="F303">
        <v>32.2</v>
      </c>
      <c r="G303">
        <v>6491</v>
      </c>
      <c r="H303">
        <v>24.47</v>
      </c>
      <c r="I303">
        <v>26.85</v>
      </c>
      <c r="K303">
        <v>34.264</v>
      </c>
      <c r="L303">
        <v>5710</v>
      </c>
      <c r="M303">
        <v>14.1</v>
      </c>
      <c r="N303">
        <v>17.58</v>
      </c>
      <c r="P303">
        <v>28.9</v>
      </c>
      <c r="Q303">
        <v>4981</v>
      </c>
      <c r="R303">
        <v>7.473</v>
      </c>
      <c r="S303">
        <v>10.68</v>
      </c>
      <c r="U303">
        <v>28.611</v>
      </c>
      <c r="V303">
        <v>1870</v>
      </c>
      <c r="W303">
        <v>0.306</v>
      </c>
      <c r="X303">
        <v>1.167</v>
      </c>
    </row>
    <row r="304" spans="1:24" ht="12.75">
      <c r="A304">
        <v>30.818</v>
      </c>
      <c r="B304">
        <v>7590</v>
      </c>
      <c r="C304">
        <v>51.51</v>
      </c>
      <c r="D304">
        <v>48.33</v>
      </c>
      <c r="F304">
        <v>32.3</v>
      </c>
      <c r="G304">
        <v>6495</v>
      </c>
      <c r="H304">
        <v>24.5</v>
      </c>
      <c r="I304">
        <v>26.86</v>
      </c>
      <c r="K304">
        <v>34.364</v>
      </c>
      <c r="L304">
        <v>5704</v>
      </c>
      <c r="M304">
        <v>14.04</v>
      </c>
      <c r="N304">
        <v>17.52</v>
      </c>
      <c r="P304">
        <v>29</v>
      </c>
      <c r="Q304">
        <v>4981</v>
      </c>
      <c r="R304">
        <v>7.531</v>
      </c>
      <c r="S304">
        <v>10.77</v>
      </c>
      <c r="U304">
        <v>28.711</v>
      </c>
      <c r="V304">
        <v>1875</v>
      </c>
      <c r="W304">
        <v>0.265</v>
      </c>
      <c r="X304">
        <v>1.008</v>
      </c>
    </row>
    <row r="305" spans="1:24" ht="12.75">
      <c r="A305">
        <v>30.918</v>
      </c>
      <c r="B305">
        <v>7599</v>
      </c>
      <c r="C305">
        <v>51.71</v>
      </c>
      <c r="D305">
        <v>48.46</v>
      </c>
      <c r="F305">
        <v>32.4</v>
      </c>
      <c r="G305">
        <v>6499</v>
      </c>
      <c r="H305">
        <v>24.45</v>
      </c>
      <c r="I305">
        <v>26.79</v>
      </c>
      <c r="K305">
        <v>34.464</v>
      </c>
      <c r="L305">
        <v>5698</v>
      </c>
      <c r="M305">
        <v>13.99</v>
      </c>
      <c r="N305">
        <v>17.48</v>
      </c>
      <c r="P305">
        <v>29.1</v>
      </c>
      <c r="Q305">
        <v>4981</v>
      </c>
      <c r="R305">
        <v>7.588</v>
      </c>
      <c r="S305">
        <v>10.85</v>
      </c>
      <c r="U305">
        <v>28.811</v>
      </c>
      <c r="V305">
        <v>1868</v>
      </c>
      <c r="W305">
        <v>0.24</v>
      </c>
      <c r="X305">
        <v>0.913</v>
      </c>
    </row>
    <row r="306" spans="1:24" ht="12.75">
      <c r="A306">
        <v>31.018</v>
      </c>
      <c r="B306">
        <v>7613</v>
      </c>
      <c r="C306">
        <v>51.95</v>
      </c>
      <c r="D306">
        <v>48.59</v>
      </c>
      <c r="F306">
        <v>32.5</v>
      </c>
      <c r="G306">
        <v>6500</v>
      </c>
      <c r="H306">
        <v>24.36</v>
      </c>
      <c r="I306">
        <v>26.69</v>
      </c>
      <c r="K306">
        <v>34.564</v>
      </c>
      <c r="L306">
        <v>5695</v>
      </c>
      <c r="M306">
        <v>13.96</v>
      </c>
      <c r="N306">
        <v>17.46</v>
      </c>
      <c r="P306">
        <v>29.2</v>
      </c>
      <c r="Q306">
        <v>4980</v>
      </c>
      <c r="R306">
        <v>7.625</v>
      </c>
      <c r="S306">
        <v>10.9</v>
      </c>
      <c r="U306">
        <v>28.911</v>
      </c>
      <c r="V306">
        <v>1854</v>
      </c>
      <c r="W306">
        <v>0.235</v>
      </c>
      <c r="X306">
        <v>0.903</v>
      </c>
    </row>
    <row r="307" spans="1:24" ht="12.75">
      <c r="A307">
        <v>31.118</v>
      </c>
      <c r="B307">
        <v>7632</v>
      </c>
      <c r="C307">
        <v>52.03</v>
      </c>
      <c r="D307">
        <v>48.54</v>
      </c>
      <c r="F307">
        <v>32.6</v>
      </c>
      <c r="G307">
        <v>6497</v>
      </c>
      <c r="H307">
        <v>24.26</v>
      </c>
      <c r="I307">
        <v>26.59</v>
      </c>
      <c r="K307">
        <v>34.664</v>
      </c>
      <c r="L307">
        <v>5695</v>
      </c>
      <c r="M307">
        <v>13.98</v>
      </c>
      <c r="N307">
        <v>17.48</v>
      </c>
      <c r="P307">
        <v>29.3</v>
      </c>
      <c r="Q307">
        <v>4978</v>
      </c>
      <c r="R307">
        <v>7.619</v>
      </c>
      <c r="S307">
        <v>10.9</v>
      </c>
      <c r="U307">
        <v>29.011</v>
      </c>
      <c r="V307">
        <v>1844</v>
      </c>
      <c r="W307">
        <v>0.247</v>
      </c>
      <c r="X307">
        <v>0.955</v>
      </c>
    </row>
    <row r="308" spans="1:24" ht="12.75">
      <c r="A308">
        <v>31.218</v>
      </c>
      <c r="B308">
        <v>7652</v>
      </c>
      <c r="C308">
        <v>51.85</v>
      </c>
      <c r="D308">
        <v>48.25</v>
      </c>
      <c r="F308">
        <v>32.7</v>
      </c>
      <c r="G308">
        <v>6492</v>
      </c>
      <c r="H308">
        <v>24.24</v>
      </c>
      <c r="I308">
        <v>26.59</v>
      </c>
      <c r="K308">
        <v>34.764</v>
      </c>
      <c r="L308">
        <v>5698</v>
      </c>
      <c r="M308">
        <v>14.02</v>
      </c>
      <c r="N308">
        <v>17.52</v>
      </c>
      <c r="P308">
        <v>29.4</v>
      </c>
      <c r="Q308">
        <v>4975</v>
      </c>
      <c r="R308">
        <v>7.599</v>
      </c>
      <c r="S308">
        <v>10.88</v>
      </c>
      <c r="U308">
        <v>29.111</v>
      </c>
      <c r="V308">
        <v>1851</v>
      </c>
      <c r="W308">
        <v>0.264</v>
      </c>
      <c r="X308">
        <v>1.015</v>
      </c>
    </row>
    <row r="309" spans="1:24" ht="12.75">
      <c r="A309">
        <v>31.318</v>
      </c>
      <c r="B309">
        <v>7667</v>
      </c>
      <c r="C309">
        <v>51.5</v>
      </c>
      <c r="D309">
        <v>47.83</v>
      </c>
      <c r="F309">
        <v>32.8</v>
      </c>
      <c r="G309">
        <v>6488</v>
      </c>
      <c r="H309">
        <v>24.31</v>
      </c>
      <c r="I309">
        <v>26.69</v>
      </c>
      <c r="K309">
        <v>34.864</v>
      </c>
      <c r="L309">
        <v>5703</v>
      </c>
      <c r="M309">
        <v>14.05</v>
      </c>
      <c r="N309">
        <v>17.54</v>
      </c>
      <c r="P309">
        <v>29.5</v>
      </c>
      <c r="Q309">
        <v>4970</v>
      </c>
      <c r="R309">
        <v>7.581</v>
      </c>
      <c r="S309">
        <v>10.86</v>
      </c>
      <c r="U309">
        <v>29.211</v>
      </c>
      <c r="V309">
        <v>1870</v>
      </c>
      <c r="W309">
        <v>0.267</v>
      </c>
      <c r="X309">
        <v>1.017</v>
      </c>
    </row>
    <row r="310" spans="1:24" ht="12.75">
      <c r="A310">
        <v>31.418</v>
      </c>
      <c r="B310">
        <v>7672</v>
      </c>
      <c r="C310">
        <v>51.04</v>
      </c>
      <c r="D310">
        <v>47.37</v>
      </c>
      <c r="F310">
        <v>32.9</v>
      </c>
      <c r="G310">
        <v>6486</v>
      </c>
      <c r="H310">
        <v>24.4</v>
      </c>
      <c r="I310">
        <v>26.78</v>
      </c>
      <c r="K310">
        <v>34.965</v>
      </c>
      <c r="L310">
        <v>5704</v>
      </c>
      <c r="M310">
        <v>14.02</v>
      </c>
      <c r="N310">
        <v>17.5</v>
      </c>
      <c r="P310">
        <v>29.6</v>
      </c>
      <c r="Q310">
        <v>4966</v>
      </c>
      <c r="R310">
        <v>7.569</v>
      </c>
      <c r="S310">
        <v>10.85</v>
      </c>
      <c r="U310">
        <v>29.311</v>
      </c>
      <c r="V310">
        <v>1893</v>
      </c>
      <c r="W310">
        <v>0.253</v>
      </c>
      <c r="X310">
        <v>0.952</v>
      </c>
    </row>
    <row r="311" spans="1:24" ht="12.75">
      <c r="A311">
        <v>31.518</v>
      </c>
      <c r="B311">
        <v>7667</v>
      </c>
      <c r="C311">
        <v>50.81</v>
      </c>
      <c r="D311">
        <v>47.19</v>
      </c>
      <c r="F311">
        <v>33</v>
      </c>
      <c r="G311">
        <v>6488</v>
      </c>
      <c r="H311">
        <v>24.44</v>
      </c>
      <c r="I311">
        <v>26.83</v>
      </c>
      <c r="K311">
        <v>35.065</v>
      </c>
      <c r="L311">
        <v>5702</v>
      </c>
      <c r="M311">
        <v>13.96</v>
      </c>
      <c r="N311">
        <v>17.43</v>
      </c>
      <c r="P311">
        <v>29.7</v>
      </c>
      <c r="Q311">
        <v>4964</v>
      </c>
      <c r="R311">
        <v>7.574</v>
      </c>
      <c r="S311">
        <v>10.87</v>
      </c>
      <c r="U311">
        <v>29.411</v>
      </c>
      <c r="V311">
        <v>1905</v>
      </c>
      <c r="W311">
        <v>0.224</v>
      </c>
      <c r="X311">
        <v>0.836</v>
      </c>
    </row>
    <row r="312" spans="1:24" ht="12.75">
      <c r="A312">
        <v>31.62</v>
      </c>
      <c r="B312">
        <v>7656</v>
      </c>
      <c r="C312">
        <v>50.52</v>
      </c>
      <c r="D312">
        <v>46.99</v>
      </c>
      <c r="F312">
        <v>33.1</v>
      </c>
      <c r="G312">
        <v>6492</v>
      </c>
      <c r="H312">
        <v>24.38</v>
      </c>
      <c r="I312">
        <v>26.75</v>
      </c>
      <c r="K312">
        <v>35.165</v>
      </c>
      <c r="L312">
        <v>5697</v>
      </c>
      <c r="M312">
        <v>13.9</v>
      </c>
      <c r="N312">
        <v>17.37</v>
      </c>
      <c r="P312">
        <v>29.8</v>
      </c>
      <c r="Q312">
        <v>4961</v>
      </c>
      <c r="R312">
        <v>7.571</v>
      </c>
      <c r="S312">
        <v>10.87</v>
      </c>
      <c r="U312">
        <v>29.511</v>
      </c>
      <c r="V312">
        <v>1903</v>
      </c>
      <c r="W312">
        <v>0.196</v>
      </c>
      <c r="X312">
        <v>0.732</v>
      </c>
    </row>
    <row r="313" spans="1:24" ht="12.75">
      <c r="A313">
        <v>31.721</v>
      </c>
      <c r="B313">
        <v>7644</v>
      </c>
      <c r="C313">
        <v>50.65</v>
      </c>
      <c r="D313">
        <v>47.19</v>
      </c>
      <c r="F313">
        <v>33.2</v>
      </c>
      <c r="G313">
        <v>6495</v>
      </c>
      <c r="H313">
        <v>24.25</v>
      </c>
      <c r="I313">
        <v>26.59</v>
      </c>
      <c r="K313">
        <v>35.265</v>
      </c>
      <c r="L313">
        <v>5694</v>
      </c>
      <c r="M313">
        <v>13.87</v>
      </c>
      <c r="N313">
        <v>17.35</v>
      </c>
      <c r="P313">
        <v>29.9</v>
      </c>
      <c r="Q313">
        <v>4957</v>
      </c>
      <c r="R313">
        <v>7.549</v>
      </c>
      <c r="S313">
        <v>10.84</v>
      </c>
      <c r="U313">
        <v>29.611</v>
      </c>
      <c r="V313">
        <v>1893</v>
      </c>
      <c r="W313">
        <v>0.187</v>
      </c>
      <c r="X313">
        <v>0.704</v>
      </c>
    </row>
    <row r="314" spans="1:24" ht="12.75">
      <c r="A314">
        <v>31.821</v>
      </c>
      <c r="B314">
        <v>7636</v>
      </c>
      <c r="C314">
        <v>50.65</v>
      </c>
      <c r="D314">
        <v>47.23</v>
      </c>
      <c r="F314">
        <v>33.3</v>
      </c>
      <c r="G314">
        <v>6496</v>
      </c>
      <c r="H314">
        <v>24.12</v>
      </c>
      <c r="I314">
        <v>26.44</v>
      </c>
      <c r="K314">
        <v>35.365</v>
      </c>
      <c r="L314">
        <v>5695</v>
      </c>
      <c r="M314">
        <v>13.91</v>
      </c>
      <c r="N314">
        <v>17.39</v>
      </c>
      <c r="P314">
        <v>30</v>
      </c>
      <c r="Q314">
        <v>4954</v>
      </c>
      <c r="R314">
        <v>7.514</v>
      </c>
      <c r="S314">
        <v>10.8</v>
      </c>
      <c r="U314">
        <v>29.711</v>
      </c>
      <c r="V314">
        <v>1886</v>
      </c>
      <c r="W314">
        <v>0.195</v>
      </c>
      <c r="X314">
        <v>0.737</v>
      </c>
    </row>
    <row r="315" spans="1:24" ht="12.75">
      <c r="A315">
        <v>31.923</v>
      </c>
      <c r="B315">
        <v>7635</v>
      </c>
      <c r="C315">
        <v>50.91</v>
      </c>
      <c r="D315">
        <v>47.48</v>
      </c>
      <c r="F315">
        <v>33.4</v>
      </c>
      <c r="G315">
        <v>6495</v>
      </c>
      <c r="H315">
        <v>24.05</v>
      </c>
      <c r="I315">
        <v>26.37</v>
      </c>
      <c r="K315">
        <v>35.465</v>
      </c>
      <c r="L315">
        <v>5701</v>
      </c>
      <c r="M315">
        <v>13.96</v>
      </c>
      <c r="N315">
        <v>17.43</v>
      </c>
      <c r="P315">
        <v>30.1</v>
      </c>
      <c r="Q315">
        <v>4953</v>
      </c>
      <c r="R315">
        <v>7.485</v>
      </c>
      <c r="S315">
        <v>10.76</v>
      </c>
      <c r="U315">
        <v>29.811</v>
      </c>
      <c r="V315">
        <v>1888</v>
      </c>
      <c r="W315">
        <v>0.207</v>
      </c>
      <c r="X315">
        <v>0.781</v>
      </c>
    </row>
    <row r="316" spans="1:24" ht="12.75">
      <c r="A316">
        <v>32.024</v>
      </c>
      <c r="B316">
        <v>7638</v>
      </c>
      <c r="C316">
        <v>51.15</v>
      </c>
      <c r="D316">
        <v>47.69</v>
      </c>
      <c r="F316">
        <v>33.5</v>
      </c>
      <c r="G316">
        <v>6493</v>
      </c>
      <c r="H316">
        <v>24.03</v>
      </c>
      <c r="I316">
        <v>26.36</v>
      </c>
      <c r="K316">
        <v>35.566</v>
      </c>
      <c r="L316">
        <v>5710</v>
      </c>
      <c r="M316">
        <v>14.02</v>
      </c>
      <c r="N316">
        <v>17.48</v>
      </c>
      <c r="P316">
        <v>30.2</v>
      </c>
      <c r="Q316">
        <v>4951</v>
      </c>
      <c r="R316">
        <v>7.477</v>
      </c>
      <c r="S316">
        <v>10.75</v>
      </c>
      <c r="U316">
        <v>29.911</v>
      </c>
      <c r="V316">
        <v>1892</v>
      </c>
      <c r="W316">
        <v>0.206</v>
      </c>
      <c r="X316">
        <v>0.777</v>
      </c>
    </row>
    <row r="317" spans="1:24" ht="12.75">
      <c r="A317">
        <v>32.124</v>
      </c>
      <c r="B317">
        <v>7643</v>
      </c>
      <c r="C317">
        <v>51.27</v>
      </c>
      <c r="D317">
        <v>47.77</v>
      </c>
      <c r="F317">
        <v>33.6</v>
      </c>
      <c r="G317">
        <v>6491</v>
      </c>
      <c r="H317">
        <v>24.07</v>
      </c>
      <c r="I317">
        <v>26.41</v>
      </c>
      <c r="K317">
        <v>35.666</v>
      </c>
      <c r="L317">
        <v>5718</v>
      </c>
      <c r="M317">
        <v>14.05</v>
      </c>
      <c r="N317">
        <v>17.49</v>
      </c>
      <c r="P317">
        <v>30.3</v>
      </c>
      <c r="Q317">
        <v>4951</v>
      </c>
      <c r="R317">
        <v>7.481</v>
      </c>
      <c r="S317">
        <v>10.76</v>
      </c>
      <c r="U317">
        <v>30.011</v>
      </c>
      <c r="V317">
        <v>1891</v>
      </c>
      <c r="W317">
        <v>0.184</v>
      </c>
      <c r="X317">
        <v>0.693</v>
      </c>
    </row>
    <row r="318" spans="1:24" ht="12.75">
      <c r="A318">
        <v>32.226</v>
      </c>
      <c r="B318">
        <v>7648</v>
      </c>
      <c r="C318">
        <v>51.14</v>
      </c>
      <c r="D318">
        <v>47.61</v>
      </c>
      <c r="F318">
        <v>33.7</v>
      </c>
      <c r="G318">
        <v>6489</v>
      </c>
      <c r="H318">
        <v>24.13</v>
      </c>
      <c r="I318">
        <v>26.48</v>
      </c>
      <c r="K318">
        <v>35.766</v>
      </c>
      <c r="L318">
        <v>5724</v>
      </c>
      <c r="M318">
        <v>14.04</v>
      </c>
      <c r="N318">
        <v>17.47</v>
      </c>
      <c r="P318">
        <v>30.401</v>
      </c>
      <c r="Q318">
        <v>4950</v>
      </c>
      <c r="R318">
        <v>7.484</v>
      </c>
      <c r="S318">
        <v>10.77</v>
      </c>
      <c r="U318">
        <v>30.111</v>
      </c>
      <c r="V318">
        <v>1884</v>
      </c>
      <c r="W318">
        <v>0.154</v>
      </c>
      <c r="X318">
        <v>0.58</v>
      </c>
    </row>
    <row r="319" spans="1:24" ht="12.75">
      <c r="A319">
        <v>32.326</v>
      </c>
      <c r="B319">
        <v>7650</v>
      </c>
      <c r="C319">
        <v>50.98</v>
      </c>
      <c r="D319">
        <v>47.45</v>
      </c>
      <c r="F319">
        <v>33.8</v>
      </c>
      <c r="G319">
        <v>6487</v>
      </c>
      <c r="H319">
        <v>24.2</v>
      </c>
      <c r="I319">
        <v>26.57</v>
      </c>
      <c r="K319">
        <v>35.866</v>
      </c>
      <c r="L319">
        <v>5727</v>
      </c>
      <c r="M319">
        <v>14.05</v>
      </c>
      <c r="N319">
        <v>17.47</v>
      </c>
      <c r="P319">
        <v>30.501</v>
      </c>
      <c r="Q319">
        <v>4948</v>
      </c>
      <c r="R319">
        <v>7.493</v>
      </c>
      <c r="S319">
        <v>10.78</v>
      </c>
      <c r="U319">
        <v>30.211</v>
      </c>
      <c r="V319">
        <v>1874</v>
      </c>
      <c r="W319">
        <v>0.133</v>
      </c>
      <c r="X319">
        <v>0.505</v>
      </c>
    </row>
    <row r="320" spans="1:24" ht="12.75">
      <c r="A320">
        <v>32.426</v>
      </c>
      <c r="B320">
        <v>7650</v>
      </c>
      <c r="C320">
        <v>50.7</v>
      </c>
      <c r="D320">
        <v>47.2</v>
      </c>
      <c r="F320">
        <v>33.9</v>
      </c>
      <c r="G320">
        <v>6486</v>
      </c>
      <c r="H320">
        <v>24.27</v>
      </c>
      <c r="I320">
        <v>26.64</v>
      </c>
      <c r="K320">
        <v>35.966</v>
      </c>
      <c r="L320">
        <v>5733</v>
      </c>
      <c r="M320">
        <v>14.07</v>
      </c>
      <c r="N320">
        <v>17.47</v>
      </c>
      <c r="P320">
        <v>30.601</v>
      </c>
      <c r="Q320">
        <v>4946</v>
      </c>
      <c r="R320">
        <v>7.478</v>
      </c>
      <c r="S320">
        <v>10.77</v>
      </c>
      <c r="U320">
        <v>30.311</v>
      </c>
      <c r="V320">
        <v>1869</v>
      </c>
      <c r="W320">
        <v>0.129</v>
      </c>
      <c r="X320">
        <v>0.49</v>
      </c>
    </row>
    <row r="321" spans="1:24" ht="12.75">
      <c r="A321">
        <v>32.526</v>
      </c>
      <c r="B321">
        <v>7647</v>
      </c>
      <c r="C321">
        <v>50.47</v>
      </c>
      <c r="D321">
        <v>47</v>
      </c>
      <c r="F321">
        <v>34</v>
      </c>
      <c r="G321">
        <v>6488</v>
      </c>
      <c r="H321">
        <v>24.3</v>
      </c>
      <c r="I321">
        <v>26.68</v>
      </c>
      <c r="K321">
        <v>36.066</v>
      </c>
      <c r="L321">
        <v>5739</v>
      </c>
      <c r="M321">
        <v>14.09</v>
      </c>
      <c r="N321">
        <v>17.48</v>
      </c>
      <c r="P321">
        <v>30.701</v>
      </c>
      <c r="Q321">
        <v>4946</v>
      </c>
      <c r="R321">
        <v>7.463</v>
      </c>
      <c r="S321">
        <v>10.75</v>
      </c>
      <c r="U321">
        <v>30.411</v>
      </c>
      <c r="V321">
        <v>1876</v>
      </c>
      <c r="W321">
        <v>0.143</v>
      </c>
      <c r="X321">
        <v>0.542</v>
      </c>
    </row>
    <row r="322" spans="1:24" ht="12.75">
      <c r="A322">
        <v>32.626</v>
      </c>
      <c r="B322">
        <v>7640</v>
      </c>
      <c r="C322">
        <v>50.28</v>
      </c>
      <c r="D322">
        <v>46.86</v>
      </c>
      <c r="F322">
        <v>34.1</v>
      </c>
      <c r="G322">
        <v>6490</v>
      </c>
      <c r="H322">
        <v>24.33</v>
      </c>
      <c r="I322">
        <v>26.7</v>
      </c>
      <c r="K322">
        <v>36.167</v>
      </c>
      <c r="L322">
        <v>5745</v>
      </c>
      <c r="M322">
        <v>14.08</v>
      </c>
      <c r="N322">
        <v>17.45</v>
      </c>
      <c r="P322">
        <v>30.801</v>
      </c>
      <c r="Q322">
        <v>4947</v>
      </c>
      <c r="R322">
        <v>7.458</v>
      </c>
      <c r="S322">
        <v>10.74</v>
      </c>
      <c r="U322">
        <v>30.511</v>
      </c>
      <c r="V322">
        <v>1881</v>
      </c>
      <c r="W322">
        <v>0.161</v>
      </c>
      <c r="X322">
        <v>0.608</v>
      </c>
    </row>
    <row r="323" spans="1:24" ht="12.75">
      <c r="A323">
        <v>32.726</v>
      </c>
      <c r="B323">
        <v>7633</v>
      </c>
      <c r="C323">
        <v>50.25</v>
      </c>
      <c r="D323">
        <v>46.88</v>
      </c>
      <c r="F323">
        <v>34.2</v>
      </c>
      <c r="G323">
        <v>6492</v>
      </c>
      <c r="H323">
        <v>24.31</v>
      </c>
      <c r="I323">
        <v>26.67</v>
      </c>
      <c r="K323">
        <v>36.267</v>
      </c>
      <c r="L323">
        <v>5748</v>
      </c>
      <c r="M323">
        <v>14.05</v>
      </c>
      <c r="N323">
        <v>17.4</v>
      </c>
      <c r="P323">
        <v>30.901</v>
      </c>
      <c r="Q323">
        <v>4949</v>
      </c>
      <c r="R323">
        <v>7.446</v>
      </c>
      <c r="S323">
        <v>10.71</v>
      </c>
      <c r="U323">
        <v>30.611</v>
      </c>
      <c r="V323">
        <v>1880</v>
      </c>
      <c r="W323">
        <v>0.172</v>
      </c>
      <c r="X323">
        <v>0.65</v>
      </c>
    </row>
    <row r="324" spans="1:24" ht="12.75">
      <c r="A324">
        <v>32.826</v>
      </c>
      <c r="B324">
        <v>7625</v>
      </c>
      <c r="C324">
        <v>50.37</v>
      </c>
      <c r="D324">
        <v>47.05</v>
      </c>
      <c r="F324">
        <v>34.3</v>
      </c>
      <c r="G324">
        <v>6492</v>
      </c>
      <c r="H324">
        <v>24.27</v>
      </c>
      <c r="I324">
        <v>26.62</v>
      </c>
      <c r="K324">
        <v>36.367</v>
      </c>
      <c r="L324">
        <v>5745</v>
      </c>
      <c r="M324">
        <v>14</v>
      </c>
      <c r="N324">
        <v>17.35</v>
      </c>
      <c r="P324">
        <v>31.002</v>
      </c>
      <c r="Q324">
        <v>4954</v>
      </c>
      <c r="R324">
        <v>7.457</v>
      </c>
      <c r="S324">
        <v>10.72</v>
      </c>
      <c r="U324">
        <v>30.711</v>
      </c>
      <c r="V324">
        <v>1872</v>
      </c>
      <c r="W324">
        <v>0.17</v>
      </c>
      <c r="X324">
        <v>0.646</v>
      </c>
    </row>
    <row r="325" spans="1:24" ht="12.75">
      <c r="A325">
        <v>32.926</v>
      </c>
      <c r="B325">
        <v>7617</v>
      </c>
      <c r="C325">
        <v>50.54</v>
      </c>
      <c r="D325">
        <v>47.25</v>
      </c>
      <c r="F325">
        <v>34.4</v>
      </c>
      <c r="G325">
        <v>6490</v>
      </c>
      <c r="H325">
        <v>24.21</v>
      </c>
      <c r="I325">
        <v>26.56</v>
      </c>
      <c r="K325">
        <v>36.467</v>
      </c>
      <c r="L325">
        <v>5741</v>
      </c>
      <c r="M325">
        <v>13.96</v>
      </c>
      <c r="N325">
        <v>17.32</v>
      </c>
      <c r="P325">
        <v>31.102</v>
      </c>
      <c r="Q325">
        <v>4959</v>
      </c>
      <c r="R325">
        <v>7.466</v>
      </c>
      <c r="S325">
        <v>10.72</v>
      </c>
      <c r="U325">
        <v>30.811</v>
      </c>
      <c r="V325">
        <v>1860</v>
      </c>
      <c r="W325">
        <v>0.156</v>
      </c>
      <c r="X325">
        <v>0.597</v>
      </c>
    </row>
    <row r="326" spans="1:24" ht="12.75">
      <c r="A326">
        <v>33.026</v>
      </c>
      <c r="B326">
        <v>7613</v>
      </c>
      <c r="C326">
        <v>50.73</v>
      </c>
      <c r="D326">
        <v>47.45</v>
      </c>
      <c r="F326">
        <v>34.501</v>
      </c>
      <c r="G326">
        <v>6487</v>
      </c>
      <c r="H326">
        <v>24.11</v>
      </c>
      <c r="I326">
        <v>26.47</v>
      </c>
      <c r="K326">
        <v>36.568</v>
      </c>
      <c r="L326">
        <v>5739</v>
      </c>
      <c r="M326">
        <v>13.98</v>
      </c>
      <c r="N326">
        <v>17.35</v>
      </c>
      <c r="P326">
        <v>31.202</v>
      </c>
      <c r="Q326">
        <v>4964</v>
      </c>
      <c r="R326">
        <v>7.484</v>
      </c>
      <c r="S326">
        <v>10.74</v>
      </c>
      <c r="U326">
        <v>30.911</v>
      </c>
      <c r="V326">
        <v>1852</v>
      </c>
      <c r="W326">
        <v>0.135</v>
      </c>
      <c r="X326">
        <v>0.518</v>
      </c>
    </row>
    <row r="327" spans="1:24" ht="12.75">
      <c r="A327">
        <v>33.126</v>
      </c>
      <c r="B327">
        <v>7610</v>
      </c>
      <c r="C327">
        <v>50.88</v>
      </c>
      <c r="D327">
        <v>47.61</v>
      </c>
      <c r="F327">
        <v>34.602</v>
      </c>
      <c r="G327">
        <v>6483</v>
      </c>
      <c r="H327">
        <v>24.09</v>
      </c>
      <c r="I327">
        <v>26.46</v>
      </c>
      <c r="K327">
        <v>36.67</v>
      </c>
      <c r="L327">
        <v>5738</v>
      </c>
      <c r="M327">
        <v>14.01</v>
      </c>
      <c r="N327">
        <v>17.38</v>
      </c>
      <c r="P327">
        <v>31.302</v>
      </c>
      <c r="Q327">
        <v>4970</v>
      </c>
      <c r="R327">
        <v>7.524</v>
      </c>
      <c r="S327">
        <v>10.78</v>
      </c>
      <c r="U327">
        <v>31.011</v>
      </c>
      <c r="V327">
        <v>1849</v>
      </c>
      <c r="W327">
        <v>0.115</v>
      </c>
      <c r="X327">
        <v>0.444</v>
      </c>
    </row>
    <row r="328" spans="1:24" ht="12.75">
      <c r="A328">
        <v>33.226</v>
      </c>
      <c r="B328">
        <v>7610</v>
      </c>
      <c r="C328">
        <v>50.97</v>
      </c>
      <c r="D328">
        <v>47.69</v>
      </c>
      <c r="F328">
        <v>34.702</v>
      </c>
      <c r="G328">
        <v>6478</v>
      </c>
      <c r="H328">
        <v>24.2</v>
      </c>
      <c r="I328">
        <v>26.61</v>
      </c>
      <c r="K328">
        <v>36.771</v>
      </c>
      <c r="L328">
        <v>5738</v>
      </c>
      <c r="M328">
        <v>14.03</v>
      </c>
      <c r="N328">
        <v>17.41</v>
      </c>
      <c r="P328">
        <v>31.403</v>
      </c>
      <c r="Q328">
        <v>4976</v>
      </c>
      <c r="R328">
        <v>7.567</v>
      </c>
      <c r="S328">
        <v>10.83</v>
      </c>
      <c r="U328">
        <v>31.111</v>
      </c>
      <c r="V328">
        <v>1853</v>
      </c>
      <c r="W328">
        <v>0.107</v>
      </c>
      <c r="X328">
        <v>0.41</v>
      </c>
    </row>
    <row r="329" spans="1:24" ht="12.75">
      <c r="A329">
        <v>33.326</v>
      </c>
      <c r="B329">
        <v>7614</v>
      </c>
      <c r="C329">
        <v>51.03</v>
      </c>
      <c r="D329">
        <v>47.72</v>
      </c>
      <c r="F329">
        <v>34.802</v>
      </c>
      <c r="G329">
        <v>6476</v>
      </c>
      <c r="H329">
        <v>24.31</v>
      </c>
      <c r="I329">
        <v>26.73</v>
      </c>
      <c r="K329">
        <v>36.871</v>
      </c>
      <c r="L329">
        <v>5737</v>
      </c>
      <c r="M329">
        <v>14.03</v>
      </c>
      <c r="N329">
        <v>17.42</v>
      </c>
      <c r="P329">
        <v>31.503</v>
      </c>
      <c r="Q329">
        <v>4979</v>
      </c>
      <c r="R329">
        <v>7.616</v>
      </c>
      <c r="S329">
        <v>10.89</v>
      </c>
      <c r="U329">
        <v>31.211</v>
      </c>
      <c r="V329">
        <v>1862</v>
      </c>
      <c r="W329">
        <v>0.109</v>
      </c>
      <c r="X329">
        <v>0.418</v>
      </c>
    </row>
    <row r="330" spans="1:24" ht="12.75">
      <c r="A330">
        <v>33.426</v>
      </c>
      <c r="B330">
        <v>7618</v>
      </c>
      <c r="C330">
        <v>51.1</v>
      </c>
      <c r="D330">
        <v>47.76</v>
      </c>
      <c r="F330">
        <v>34.903</v>
      </c>
      <c r="G330">
        <v>6479</v>
      </c>
      <c r="H330">
        <v>24.58</v>
      </c>
      <c r="I330">
        <v>27.02</v>
      </c>
      <c r="K330">
        <v>36.971</v>
      </c>
      <c r="L330">
        <v>5736</v>
      </c>
      <c r="M330">
        <v>14.01</v>
      </c>
      <c r="N330">
        <v>17.39</v>
      </c>
      <c r="P330">
        <v>31.603</v>
      </c>
      <c r="Q330">
        <v>4979</v>
      </c>
      <c r="R330">
        <v>7.642</v>
      </c>
      <c r="S330">
        <v>10.93</v>
      </c>
      <c r="U330">
        <v>31.311</v>
      </c>
      <c r="V330">
        <v>1872</v>
      </c>
      <c r="W330">
        <v>0.124</v>
      </c>
      <c r="X330">
        <v>0.473</v>
      </c>
    </row>
    <row r="331" spans="1:24" ht="12.75">
      <c r="A331">
        <v>33.526</v>
      </c>
      <c r="B331">
        <v>7623</v>
      </c>
      <c r="C331">
        <v>51.14</v>
      </c>
      <c r="D331">
        <v>47.77</v>
      </c>
      <c r="F331">
        <v>35.003</v>
      </c>
      <c r="G331">
        <v>6484</v>
      </c>
      <c r="H331">
        <v>24.62</v>
      </c>
      <c r="I331">
        <v>27.04</v>
      </c>
      <c r="K331">
        <v>37.071</v>
      </c>
      <c r="L331">
        <v>5738</v>
      </c>
      <c r="M331">
        <v>14.01</v>
      </c>
      <c r="N331">
        <v>17.39</v>
      </c>
      <c r="P331">
        <v>31.703</v>
      </c>
      <c r="Q331">
        <v>4976</v>
      </c>
      <c r="R331">
        <v>7.636</v>
      </c>
      <c r="S331">
        <v>10.93</v>
      </c>
      <c r="U331">
        <v>31.411</v>
      </c>
      <c r="V331">
        <v>1878</v>
      </c>
      <c r="W331">
        <v>0.147</v>
      </c>
      <c r="X331">
        <v>0.556</v>
      </c>
    </row>
    <row r="332" spans="1:24" ht="12.75">
      <c r="A332">
        <v>33.626</v>
      </c>
      <c r="B332">
        <v>7626</v>
      </c>
      <c r="C332">
        <v>51.22</v>
      </c>
      <c r="D332">
        <v>47.82</v>
      </c>
      <c r="F332">
        <v>35.103</v>
      </c>
      <c r="G332">
        <v>6489</v>
      </c>
      <c r="H332">
        <v>24.52</v>
      </c>
      <c r="I332">
        <v>26.91</v>
      </c>
      <c r="K332">
        <v>37.171</v>
      </c>
      <c r="L332">
        <v>5741</v>
      </c>
      <c r="M332">
        <v>14.02</v>
      </c>
      <c r="N332">
        <v>17.39</v>
      </c>
      <c r="P332">
        <v>31.803</v>
      </c>
      <c r="Q332">
        <v>4969</v>
      </c>
      <c r="R332">
        <v>7.599</v>
      </c>
      <c r="S332">
        <v>10.89</v>
      </c>
      <c r="U332">
        <v>31.511</v>
      </c>
      <c r="V332">
        <v>1876</v>
      </c>
      <c r="W332">
        <v>0.171</v>
      </c>
      <c r="X332">
        <v>0.647</v>
      </c>
    </row>
    <row r="333" spans="1:24" ht="12.75">
      <c r="A333">
        <v>33.726</v>
      </c>
      <c r="B333">
        <v>7630</v>
      </c>
      <c r="C333">
        <v>51.3</v>
      </c>
      <c r="D333">
        <v>47.88</v>
      </c>
      <c r="F333">
        <v>35.203</v>
      </c>
      <c r="G333">
        <v>6491</v>
      </c>
      <c r="H333">
        <v>24.4</v>
      </c>
      <c r="I333">
        <v>26.77</v>
      </c>
      <c r="K333">
        <v>37.271</v>
      </c>
      <c r="L333">
        <v>5745</v>
      </c>
      <c r="M333">
        <v>14.06</v>
      </c>
      <c r="N333">
        <v>17.43</v>
      </c>
      <c r="P333">
        <v>31.903</v>
      </c>
      <c r="Q333">
        <v>4961</v>
      </c>
      <c r="R333">
        <v>7.549</v>
      </c>
      <c r="S333">
        <v>10.84</v>
      </c>
      <c r="U333">
        <v>31.611</v>
      </c>
      <c r="V333">
        <v>1871</v>
      </c>
      <c r="W333">
        <v>0.19</v>
      </c>
      <c r="X333">
        <v>0.724</v>
      </c>
    </row>
    <row r="334" spans="1:24" ht="12.75">
      <c r="A334">
        <v>33.826</v>
      </c>
      <c r="B334">
        <v>7635</v>
      </c>
      <c r="C334">
        <v>51.34</v>
      </c>
      <c r="D334">
        <v>47.88</v>
      </c>
      <c r="F334">
        <v>35.303</v>
      </c>
      <c r="G334">
        <v>6489</v>
      </c>
      <c r="H334">
        <v>24.36</v>
      </c>
      <c r="I334">
        <v>26.74</v>
      </c>
      <c r="K334">
        <v>37.371</v>
      </c>
      <c r="L334">
        <v>5745</v>
      </c>
      <c r="M334">
        <v>14.12</v>
      </c>
      <c r="N334">
        <v>17.51</v>
      </c>
      <c r="P334">
        <v>32.003</v>
      </c>
      <c r="Q334">
        <v>4953</v>
      </c>
      <c r="R334">
        <v>7.504</v>
      </c>
      <c r="S334">
        <v>10.79</v>
      </c>
      <c r="U334">
        <v>31.711</v>
      </c>
      <c r="V334">
        <v>1869</v>
      </c>
      <c r="W334">
        <v>0.197</v>
      </c>
      <c r="X334">
        <v>0.751</v>
      </c>
    </row>
    <row r="335" spans="1:24" ht="12.75">
      <c r="A335">
        <v>33.926</v>
      </c>
      <c r="B335">
        <v>7640</v>
      </c>
      <c r="C335">
        <v>51.43</v>
      </c>
      <c r="D335">
        <v>47.94</v>
      </c>
      <c r="F335">
        <v>35.403</v>
      </c>
      <c r="G335">
        <v>6487</v>
      </c>
      <c r="H335">
        <v>24.35</v>
      </c>
      <c r="I335">
        <v>26.73</v>
      </c>
      <c r="K335">
        <v>37.471</v>
      </c>
      <c r="L335">
        <v>5741</v>
      </c>
      <c r="M335">
        <v>14.17</v>
      </c>
      <c r="N335">
        <v>17.58</v>
      </c>
      <c r="P335">
        <v>32.103</v>
      </c>
      <c r="Q335">
        <v>4948</v>
      </c>
      <c r="R335">
        <v>7.483</v>
      </c>
      <c r="S335">
        <v>10.77</v>
      </c>
      <c r="U335">
        <v>31.811</v>
      </c>
      <c r="V335">
        <v>1875</v>
      </c>
      <c r="W335">
        <v>0.187</v>
      </c>
      <c r="X335">
        <v>0.71</v>
      </c>
    </row>
    <row r="336" spans="1:24" ht="12.75">
      <c r="A336">
        <v>34.026</v>
      </c>
      <c r="B336">
        <v>7645</v>
      </c>
      <c r="C336">
        <v>51.6</v>
      </c>
      <c r="D336">
        <v>48.07</v>
      </c>
      <c r="F336">
        <v>35.504</v>
      </c>
      <c r="G336">
        <v>6488</v>
      </c>
      <c r="H336">
        <v>24.59</v>
      </c>
      <c r="I336">
        <v>26.99</v>
      </c>
      <c r="K336">
        <v>37.572</v>
      </c>
      <c r="L336">
        <v>5735</v>
      </c>
      <c r="M336">
        <v>14.22</v>
      </c>
      <c r="N336">
        <v>17.65</v>
      </c>
      <c r="P336">
        <v>32.203</v>
      </c>
      <c r="Q336">
        <v>4944</v>
      </c>
      <c r="R336">
        <v>7.491</v>
      </c>
      <c r="S336">
        <v>10.79</v>
      </c>
      <c r="U336">
        <v>31.911</v>
      </c>
      <c r="V336">
        <v>1887</v>
      </c>
      <c r="W336">
        <v>0.165</v>
      </c>
      <c r="X336">
        <v>0.622</v>
      </c>
    </row>
    <row r="337" spans="1:24" ht="12.75">
      <c r="A337">
        <v>34.126</v>
      </c>
      <c r="B337">
        <v>7650</v>
      </c>
      <c r="C337">
        <v>51.82</v>
      </c>
      <c r="D337">
        <v>48.24</v>
      </c>
      <c r="F337">
        <v>35.604</v>
      </c>
      <c r="G337">
        <v>6491</v>
      </c>
      <c r="H337">
        <v>24.7</v>
      </c>
      <c r="I337">
        <v>27.1</v>
      </c>
      <c r="K337">
        <v>37.673</v>
      </c>
      <c r="L337">
        <v>5727</v>
      </c>
      <c r="M337">
        <v>14.23</v>
      </c>
      <c r="N337">
        <v>17.7</v>
      </c>
      <c r="P337">
        <v>32.303</v>
      </c>
      <c r="Q337">
        <v>4941</v>
      </c>
      <c r="R337">
        <v>7.499</v>
      </c>
      <c r="S337">
        <v>10.81</v>
      </c>
      <c r="U337">
        <v>32.011</v>
      </c>
      <c r="V337">
        <v>1891</v>
      </c>
      <c r="W337">
        <v>0.147</v>
      </c>
      <c r="X337">
        <v>0.552</v>
      </c>
    </row>
    <row r="338" spans="1:24" ht="12.75">
      <c r="A338">
        <v>34.226</v>
      </c>
      <c r="B338">
        <v>7657</v>
      </c>
      <c r="C338">
        <v>52.06</v>
      </c>
      <c r="D338">
        <v>48.42</v>
      </c>
      <c r="F338">
        <v>35.704</v>
      </c>
      <c r="G338">
        <v>6498</v>
      </c>
      <c r="H338">
        <v>24.73</v>
      </c>
      <c r="I338">
        <v>27.11</v>
      </c>
      <c r="K338">
        <v>37.773</v>
      </c>
      <c r="L338">
        <v>5722</v>
      </c>
      <c r="M338">
        <v>14.21</v>
      </c>
      <c r="N338">
        <v>17.68</v>
      </c>
      <c r="P338">
        <v>32.403</v>
      </c>
      <c r="Q338">
        <v>4940</v>
      </c>
      <c r="R338">
        <v>7.5</v>
      </c>
      <c r="S338">
        <v>10.81</v>
      </c>
      <c r="U338">
        <v>32.111</v>
      </c>
      <c r="V338">
        <v>1884</v>
      </c>
      <c r="W338">
        <v>0.147</v>
      </c>
      <c r="X338">
        <v>0.554</v>
      </c>
    </row>
    <row r="339" spans="1:24" ht="12.75">
      <c r="A339">
        <v>34.326</v>
      </c>
      <c r="B339">
        <v>7667</v>
      </c>
      <c r="C339">
        <v>52.12</v>
      </c>
      <c r="D339">
        <v>48.41</v>
      </c>
      <c r="F339">
        <v>35.804</v>
      </c>
      <c r="G339">
        <v>6505</v>
      </c>
      <c r="H339">
        <v>24.74</v>
      </c>
      <c r="I339">
        <v>27.09</v>
      </c>
      <c r="K339">
        <v>37.874</v>
      </c>
      <c r="L339">
        <v>5717</v>
      </c>
      <c r="M339">
        <v>14.16</v>
      </c>
      <c r="N339">
        <v>17.64</v>
      </c>
      <c r="P339">
        <v>32.503</v>
      </c>
      <c r="Q339">
        <v>4940</v>
      </c>
      <c r="R339">
        <v>7.487</v>
      </c>
      <c r="S339">
        <v>10.79</v>
      </c>
      <c r="U339">
        <v>32.211</v>
      </c>
      <c r="V339">
        <v>1870</v>
      </c>
      <c r="W339">
        <v>0.166</v>
      </c>
      <c r="X339">
        <v>0.633</v>
      </c>
    </row>
    <row r="340" spans="1:24" ht="12.75">
      <c r="A340">
        <v>34.426</v>
      </c>
      <c r="B340">
        <v>7680</v>
      </c>
      <c r="C340">
        <v>52.09</v>
      </c>
      <c r="D340">
        <v>48.3</v>
      </c>
      <c r="F340">
        <v>35.905</v>
      </c>
      <c r="G340">
        <v>6510</v>
      </c>
      <c r="H340">
        <v>24.57</v>
      </c>
      <c r="I340">
        <v>26.88</v>
      </c>
      <c r="K340">
        <v>37.975</v>
      </c>
      <c r="L340">
        <v>5716</v>
      </c>
      <c r="M340">
        <v>14.12</v>
      </c>
      <c r="N340">
        <v>17.59</v>
      </c>
      <c r="P340">
        <v>32.603</v>
      </c>
      <c r="Q340">
        <v>4943</v>
      </c>
      <c r="R340">
        <v>7.453</v>
      </c>
      <c r="S340">
        <v>10.74</v>
      </c>
      <c r="U340">
        <v>32.311</v>
      </c>
      <c r="V340">
        <v>1857</v>
      </c>
      <c r="W340">
        <v>0.197</v>
      </c>
      <c r="X340">
        <v>0.755</v>
      </c>
    </row>
    <row r="341" spans="1:24" ht="12.75">
      <c r="A341">
        <v>34.527</v>
      </c>
      <c r="B341">
        <v>7691</v>
      </c>
      <c r="C341">
        <v>51.51</v>
      </c>
      <c r="D341">
        <v>47.69</v>
      </c>
      <c r="F341">
        <v>36.005</v>
      </c>
      <c r="G341">
        <v>6513</v>
      </c>
      <c r="H341">
        <v>24.49</v>
      </c>
      <c r="I341">
        <v>26.77</v>
      </c>
      <c r="K341">
        <v>38.075</v>
      </c>
      <c r="L341">
        <v>5721</v>
      </c>
      <c r="M341">
        <v>14.1</v>
      </c>
      <c r="N341">
        <v>17.55</v>
      </c>
      <c r="P341">
        <v>32.704</v>
      </c>
      <c r="Q341">
        <v>4949</v>
      </c>
      <c r="R341">
        <v>7.433</v>
      </c>
      <c r="S341">
        <v>10.7</v>
      </c>
      <c r="U341">
        <v>32.411</v>
      </c>
      <c r="V341">
        <v>1852</v>
      </c>
      <c r="W341">
        <v>0.215</v>
      </c>
      <c r="X341">
        <v>0.828</v>
      </c>
    </row>
    <row r="342" spans="1:24" ht="12.75">
      <c r="A342">
        <v>34.627</v>
      </c>
      <c r="B342">
        <v>7696</v>
      </c>
      <c r="C342">
        <v>50.96</v>
      </c>
      <c r="D342">
        <v>47.15</v>
      </c>
      <c r="F342">
        <v>36.105</v>
      </c>
      <c r="G342">
        <v>6513</v>
      </c>
      <c r="H342">
        <v>24.41</v>
      </c>
      <c r="I342">
        <v>26.69</v>
      </c>
      <c r="K342">
        <v>38.175</v>
      </c>
      <c r="L342">
        <v>5728</v>
      </c>
      <c r="M342">
        <v>14.12</v>
      </c>
      <c r="N342">
        <v>17.55</v>
      </c>
      <c r="P342">
        <v>32.804</v>
      </c>
      <c r="Q342">
        <v>4953</v>
      </c>
      <c r="R342">
        <v>7.423</v>
      </c>
      <c r="S342">
        <v>10.67</v>
      </c>
      <c r="U342">
        <v>32.512</v>
      </c>
      <c r="V342">
        <v>1859</v>
      </c>
      <c r="W342">
        <v>0.229</v>
      </c>
      <c r="X342">
        <v>0.879</v>
      </c>
    </row>
    <row r="343" spans="1:24" ht="12.75">
      <c r="A343">
        <v>34.727</v>
      </c>
      <c r="B343">
        <v>7693</v>
      </c>
      <c r="C343">
        <v>50.53</v>
      </c>
      <c r="D343">
        <v>46.77</v>
      </c>
      <c r="F343">
        <v>36.205</v>
      </c>
      <c r="G343">
        <v>6510</v>
      </c>
      <c r="H343">
        <v>24.32</v>
      </c>
      <c r="I343">
        <v>26.61</v>
      </c>
      <c r="K343">
        <v>38.275</v>
      </c>
      <c r="L343">
        <v>5736</v>
      </c>
      <c r="M343">
        <v>14.15</v>
      </c>
      <c r="N343">
        <v>17.57</v>
      </c>
      <c r="P343">
        <v>32.904</v>
      </c>
      <c r="Q343">
        <v>4956</v>
      </c>
      <c r="R343">
        <v>7.412</v>
      </c>
      <c r="S343">
        <v>10.65</v>
      </c>
      <c r="U343">
        <v>32.612</v>
      </c>
      <c r="V343">
        <v>1869</v>
      </c>
      <c r="W343">
        <v>0.23</v>
      </c>
      <c r="X343">
        <v>0.875</v>
      </c>
    </row>
    <row r="344" spans="1:24" ht="12.75">
      <c r="A344">
        <v>34.827</v>
      </c>
      <c r="B344">
        <v>7679</v>
      </c>
      <c r="C344">
        <v>50.3</v>
      </c>
      <c r="D344">
        <v>46.64</v>
      </c>
      <c r="F344">
        <v>36.305</v>
      </c>
      <c r="G344">
        <v>6504</v>
      </c>
      <c r="H344">
        <v>24.24</v>
      </c>
      <c r="I344">
        <v>26.54</v>
      </c>
      <c r="K344">
        <v>38.375</v>
      </c>
      <c r="L344">
        <v>5739</v>
      </c>
      <c r="M344">
        <v>14.17</v>
      </c>
      <c r="N344">
        <v>17.59</v>
      </c>
      <c r="P344">
        <v>33.004</v>
      </c>
      <c r="Q344">
        <v>4955</v>
      </c>
      <c r="R344">
        <v>7.411</v>
      </c>
      <c r="S344">
        <v>10.65</v>
      </c>
      <c r="U344">
        <v>32.712</v>
      </c>
      <c r="V344">
        <v>1872</v>
      </c>
      <c r="W344">
        <v>0.23</v>
      </c>
      <c r="X344">
        <v>0.874</v>
      </c>
    </row>
    <row r="345" spans="1:24" ht="12.75">
      <c r="A345">
        <v>34.927</v>
      </c>
      <c r="B345">
        <v>7661</v>
      </c>
      <c r="C345">
        <v>50.2</v>
      </c>
      <c r="D345">
        <v>46.66</v>
      </c>
      <c r="F345">
        <v>36.405</v>
      </c>
      <c r="G345">
        <v>6496</v>
      </c>
      <c r="H345">
        <v>24.16</v>
      </c>
      <c r="I345">
        <v>26.48</v>
      </c>
      <c r="K345">
        <v>38.475</v>
      </c>
      <c r="L345">
        <v>5734</v>
      </c>
      <c r="M345">
        <v>14.17</v>
      </c>
      <c r="N345">
        <v>17.6</v>
      </c>
      <c r="P345">
        <v>33.104</v>
      </c>
      <c r="Q345">
        <v>4952</v>
      </c>
      <c r="R345">
        <v>7.405</v>
      </c>
      <c r="S345">
        <v>10.65</v>
      </c>
      <c r="U345">
        <v>32.812</v>
      </c>
      <c r="V345">
        <v>1862</v>
      </c>
      <c r="W345">
        <v>0.244</v>
      </c>
      <c r="X345">
        <v>0.933</v>
      </c>
    </row>
    <row r="346" spans="1:24" ht="12.75">
      <c r="A346">
        <v>35.028</v>
      </c>
      <c r="B346">
        <v>7643</v>
      </c>
      <c r="C346">
        <v>50.43</v>
      </c>
      <c r="D346">
        <v>46.99</v>
      </c>
      <c r="F346">
        <v>36.505</v>
      </c>
      <c r="G346">
        <v>6486</v>
      </c>
      <c r="H346">
        <v>24.07</v>
      </c>
      <c r="I346">
        <v>26.42</v>
      </c>
      <c r="K346">
        <v>38.575</v>
      </c>
      <c r="L346">
        <v>5724</v>
      </c>
      <c r="M346">
        <v>14.13</v>
      </c>
      <c r="N346">
        <v>17.59</v>
      </c>
      <c r="P346">
        <v>33.204</v>
      </c>
      <c r="Q346">
        <v>4951</v>
      </c>
      <c r="R346">
        <v>7.392</v>
      </c>
      <c r="S346">
        <v>10.63</v>
      </c>
      <c r="U346">
        <v>32.912</v>
      </c>
      <c r="V346">
        <v>1840</v>
      </c>
      <c r="W346">
        <v>0.272</v>
      </c>
      <c r="X346">
        <v>1.053</v>
      </c>
    </row>
    <row r="347" spans="1:24" ht="12.75">
      <c r="A347">
        <v>35.128</v>
      </c>
      <c r="B347">
        <v>7630</v>
      </c>
      <c r="C347">
        <v>50.52</v>
      </c>
      <c r="D347">
        <v>47.15</v>
      </c>
      <c r="F347">
        <v>36.606</v>
      </c>
      <c r="G347">
        <v>6477</v>
      </c>
      <c r="H347">
        <v>24.12</v>
      </c>
      <c r="I347">
        <v>26.52</v>
      </c>
      <c r="K347">
        <v>38.675</v>
      </c>
      <c r="L347">
        <v>5709</v>
      </c>
      <c r="M347">
        <v>14.07</v>
      </c>
      <c r="N347">
        <v>17.55</v>
      </c>
      <c r="P347">
        <v>33.304</v>
      </c>
      <c r="Q347">
        <v>4953</v>
      </c>
      <c r="R347">
        <v>7.377</v>
      </c>
      <c r="S347">
        <v>10.61</v>
      </c>
      <c r="U347">
        <v>33.012</v>
      </c>
      <c r="V347">
        <v>1821</v>
      </c>
      <c r="W347">
        <v>0.308</v>
      </c>
      <c r="X347">
        <v>1.206</v>
      </c>
    </row>
    <row r="348" spans="1:24" ht="12.75">
      <c r="A348">
        <v>35.228</v>
      </c>
      <c r="B348">
        <v>7622</v>
      </c>
      <c r="C348">
        <v>50.54</v>
      </c>
      <c r="D348">
        <v>47.22</v>
      </c>
      <c r="F348">
        <v>36.707</v>
      </c>
      <c r="G348">
        <v>6472</v>
      </c>
      <c r="H348">
        <v>24.34</v>
      </c>
      <c r="I348">
        <v>26.78</v>
      </c>
      <c r="K348">
        <v>38.775</v>
      </c>
      <c r="L348">
        <v>5696</v>
      </c>
      <c r="M348">
        <v>14.02</v>
      </c>
      <c r="N348">
        <v>17.53</v>
      </c>
      <c r="P348">
        <v>33.404</v>
      </c>
      <c r="Q348">
        <v>4956</v>
      </c>
      <c r="R348">
        <v>7.359</v>
      </c>
      <c r="S348">
        <v>10.57</v>
      </c>
      <c r="U348">
        <v>33.112</v>
      </c>
      <c r="V348">
        <v>1820</v>
      </c>
      <c r="W348">
        <v>0.347</v>
      </c>
      <c r="X348">
        <v>1.36</v>
      </c>
    </row>
    <row r="349" spans="1:24" ht="12.75">
      <c r="A349">
        <v>35.328</v>
      </c>
      <c r="B349">
        <v>7616</v>
      </c>
      <c r="C349">
        <v>50.5</v>
      </c>
      <c r="D349">
        <v>47.22</v>
      </c>
      <c r="F349">
        <v>36.808</v>
      </c>
      <c r="G349">
        <v>6474</v>
      </c>
      <c r="H349">
        <v>24.68</v>
      </c>
      <c r="I349">
        <v>27.15</v>
      </c>
      <c r="K349">
        <v>38.875</v>
      </c>
      <c r="L349">
        <v>5687</v>
      </c>
      <c r="M349">
        <v>13.97</v>
      </c>
      <c r="N349">
        <v>17.49</v>
      </c>
      <c r="P349">
        <v>33.504</v>
      </c>
      <c r="Q349">
        <v>4963</v>
      </c>
      <c r="R349">
        <v>7.354</v>
      </c>
      <c r="S349">
        <v>10.55</v>
      </c>
      <c r="U349">
        <v>33.212</v>
      </c>
      <c r="V349">
        <v>1839</v>
      </c>
      <c r="W349">
        <v>0.38</v>
      </c>
      <c r="X349">
        <v>1.473</v>
      </c>
    </row>
    <row r="350" spans="1:24" ht="12.75">
      <c r="A350">
        <v>35.428</v>
      </c>
      <c r="B350">
        <v>7610</v>
      </c>
      <c r="C350">
        <v>50.58</v>
      </c>
      <c r="D350">
        <v>47.33</v>
      </c>
      <c r="F350">
        <v>36.908</v>
      </c>
      <c r="G350">
        <v>6479</v>
      </c>
      <c r="H350">
        <v>24.75</v>
      </c>
      <c r="I350">
        <v>27.2</v>
      </c>
      <c r="K350">
        <v>38.975</v>
      </c>
      <c r="L350">
        <v>5684</v>
      </c>
      <c r="M350">
        <v>13.95</v>
      </c>
      <c r="N350">
        <v>17.48</v>
      </c>
      <c r="P350">
        <v>33.605</v>
      </c>
      <c r="Q350">
        <v>4972</v>
      </c>
      <c r="R350">
        <v>7.388</v>
      </c>
      <c r="S350">
        <v>10.58</v>
      </c>
      <c r="U350">
        <v>33.312</v>
      </c>
      <c r="V350">
        <v>1869</v>
      </c>
      <c r="W350">
        <v>0.396</v>
      </c>
      <c r="X350">
        <v>1.51</v>
      </c>
    </row>
    <row r="351" spans="1:24" ht="12.75">
      <c r="A351">
        <v>35.528</v>
      </c>
      <c r="B351">
        <v>7605</v>
      </c>
      <c r="C351">
        <v>50.64</v>
      </c>
      <c r="D351">
        <v>47.42</v>
      </c>
      <c r="F351">
        <v>37.008</v>
      </c>
      <c r="G351">
        <v>6486</v>
      </c>
      <c r="H351">
        <v>24.69</v>
      </c>
      <c r="I351">
        <v>27.11</v>
      </c>
      <c r="K351">
        <v>39.075</v>
      </c>
      <c r="L351">
        <v>5688</v>
      </c>
      <c r="M351">
        <v>13.97</v>
      </c>
      <c r="N351">
        <v>17.49</v>
      </c>
      <c r="P351">
        <v>33.705</v>
      </c>
      <c r="Q351">
        <v>4983</v>
      </c>
      <c r="R351">
        <v>7.453</v>
      </c>
      <c r="S351">
        <v>10.65</v>
      </c>
      <c r="U351">
        <v>33.412</v>
      </c>
      <c r="V351">
        <v>1893</v>
      </c>
      <c r="W351">
        <v>0.39</v>
      </c>
      <c r="X351">
        <v>1.466</v>
      </c>
    </row>
    <row r="352" spans="1:24" ht="12.75">
      <c r="A352">
        <v>35.629</v>
      </c>
      <c r="B352">
        <v>7602</v>
      </c>
      <c r="C352">
        <v>51.05</v>
      </c>
      <c r="D352">
        <v>47.82</v>
      </c>
      <c r="F352">
        <v>37.108</v>
      </c>
      <c r="G352">
        <v>6491</v>
      </c>
      <c r="H352">
        <v>24.61</v>
      </c>
      <c r="I352">
        <v>27</v>
      </c>
      <c r="K352">
        <v>39.175</v>
      </c>
      <c r="L352">
        <v>5696</v>
      </c>
      <c r="M352">
        <v>14</v>
      </c>
      <c r="N352">
        <v>17.5</v>
      </c>
      <c r="P352">
        <v>33.805</v>
      </c>
      <c r="Q352">
        <v>4994</v>
      </c>
      <c r="R352">
        <v>7.561</v>
      </c>
      <c r="S352">
        <v>10.78</v>
      </c>
      <c r="U352">
        <v>33.512</v>
      </c>
      <c r="V352">
        <v>1898</v>
      </c>
      <c r="W352">
        <v>0.359</v>
      </c>
      <c r="X352">
        <v>1.346</v>
      </c>
    </row>
    <row r="353" spans="1:24" ht="12.75">
      <c r="A353">
        <v>35.729</v>
      </c>
      <c r="B353">
        <v>7605</v>
      </c>
      <c r="C353">
        <v>51.22</v>
      </c>
      <c r="D353">
        <v>47.96</v>
      </c>
      <c r="F353">
        <v>37.208</v>
      </c>
      <c r="G353">
        <v>6494</v>
      </c>
      <c r="H353">
        <v>24.58</v>
      </c>
      <c r="I353">
        <v>26.95</v>
      </c>
      <c r="K353">
        <v>39.275</v>
      </c>
      <c r="L353">
        <v>5705</v>
      </c>
      <c r="M353">
        <v>14.03</v>
      </c>
      <c r="N353">
        <v>17.51</v>
      </c>
      <c r="P353">
        <v>33.905</v>
      </c>
      <c r="Q353">
        <v>5002</v>
      </c>
      <c r="R353">
        <v>7.669</v>
      </c>
      <c r="S353">
        <v>10.92</v>
      </c>
      <c r="U353">
        <v>33.612</v>
      </c>
      <c r="V353">
        <v>1887</v>
      </c>
      <c r="W353">
        <v>0.316</v>
      </c>
      <c r="X353">
        <v>1.193</v>
      </c>
    </row>
    <row r="354" spans="1:24" ht="12.75">
      <c r="A354">
        <v>35.83</v>
      </c>
      <c r="B354">
        <v>7612</v>
      </c>
      <c r="C354">
        <v>51.45</v>
      </c>
      <c r="D354">
        <v>48.13</v>
      </c>
      <c r="F354">
        <v>37.308</v>
      </c>
      <c r="G354">
        <v>6498</v>
      </c>
      <c r="H354">
        <v>24.61</v>
      </c>
      <c r="I354">
        <v>26.97</v>
      </c>
      <c r="K354">
        <v>39.376</v>
      </c>
      <c r="L354">
        <v>5713</v>
      </c>
      <c r="M354">
        <v>14.02</v>
      </c>
      <c r="N354">
        <v>17.48</v>
      </c>
      <c r="P354">
        <v>34.005</v>
      </c>
      <c r="Q354">
        <v>5005</v>
      </c>
      <c r="R354">
        <v>7.763</v>
      </c>
      <c r="S354">
        <v>11.05</v>
      </c>
      <c r="U354">
        <v>33.712</v>
      </c>
      <c r="V354">
        <v>1874</v>
      </c>
      <c r="W354">
        <v>0.283</v>
      </c>
      <c r="X354">
        <v>1.076</v>
      </c>
    </row>
    <row r="355" spans="1:24" ht="12.75">
      <c r="A355">
        <v>35.932</v>
      </c>
      <c r="B355">
        <v>7622</v>
      </c>
      <c r="C355">
        <v>51.64</v>
      </c>
      <c r="D355">
        <v>48.25</v>
      </c>
      <c r="F355">
        <v>37.409</v>
      </c>
      <c r="G355">
        <v>6503</v>
      </c>
      <c r="H355">
        <v>24.64</v>
      </c>
      <c r="I355">
        <v>26.98</v>
      </c>
      <c r="K355">
        <v>39.477</v>
      </c>
      <c r="L355">
        <v>5715</v>
      </c>
      <c r="M355">
        <v>13.95</v>
      </c>
      <c r="N355">
        <v>17.39</v>
      </c>
      <c r="P355">
        <v>34.105</v>
      </c>
      <c r="Q355">
        <v>5003</v>
      </c>
      <c r="R355">
        <v>7.839</v>
      </c>
      <c r="S355">
        <v>11.16</v>
      </c>
      <c r="U355">
        <v>33.812</v>
      </c>
      <c r="V355">
        <v>1869</v>
      </c>
      <c r="W355">
        <v>0.272</v>
      </c>
      <c r="X355">
        <v>1.035</v>
      </c>
    </row>
    <row r="356" spans="1:24" ht="12.75">
      <c r="A356">
        <v>36.032</v>
      </c>
      <c r="B356">
        <v>7635</v>
      </c>
      <c r="C356">
        <v>51.77</v>
      </c>
      <c r="D356">
        <v>48.28</v>
      </c>
      <c r="F356">
        <v>37.509</v>
      </c>
      <c r="G356">
        <v>6508</v>
      </c>
      <c r="H356">
        <v>24.61</v>
      </c>
      <c r="I356">
        <v>26.93</v>
      </c>
      <c r="K356">
        <v>39.577</v>
      </c>
      <c r="L356">
        <v>5712</v>
      </c>
      <c r="M356">
        <v>13.89</v>
      </c>
      <c r="N356">
        <v>17.32</v>
      </c>
      <c r="P356">
        <v>34.205</v>
      </c>
      <c r="Q356">
        <v>4996</v>
      </c>
      <c r="R356">
        <v>7.875</v>
      </c>
      <c r="S356">
        <v>11.22</v>
      </c>
      <c r="U356">
        <v>33.912</v>
      </c>
      <c r="V356">
        <v>1876</v>
      </c>
      <c r="W356">
        <v>0.278</v>
      </c>
      <c r="X356">
        <v>1.056</v>
      </c>
    </row>
    <row r="357" spans="1:24" ht="12.75">
      <c r="A357">
        <v>36.132</v>
      </c>
      <c r="B357">
        <v>7647</v>
      </c>
      <c r="C357">
        <v>51.79</v>
      </c>
      <c r="D357">
        <v>48.22</v>
      </c>
      <c r="F357">
        <v>37.609</v>
      </c>
      <c r="G357">
        <v>6509</v>
      </c>
      <c r="H357">
        <v>24.54</v>
      </c>
      <c r="I357">
        <v>26.85</v>
      </c>
      <c r="K357">
        <v>39.679</v>
      </c>
      <c r="L357">
        <v>5704</v>
      </c>
      <c r="M357">
        <v>13.81</v>
      </c>
      <c r="N357">
        <v>17.24</v>
      </c>
      <c r="P357">
        <v>34.305</v>
      </c>
      <c r="Q357">
        <v>4987</v>
      </c>
      <c r="R357">
        <v>7.883</v>
      </c>
      <c r="S357">
        <v>11.26</v>
      </c>
      <c r="U357">
        <v>34.012</v>
      </c>
      <c r="V357">
        <v>1890</v>
      </c>
      <c r="W357">
        <v>0.29</v>
      </c>
      <c r="X357">
        <v>1.093</v>
      </c>
    </row>
    <row r="358" spans="1:24" ht="12.75">
      <c r="A358">
        <v>36.232</v>
      </c>
      <c r="B358">
        <v>7660</v>
      </c>
      <c r="C358">
        <v>51.75</v>
      </c>
      <c r="D358">
        <v>48.11</v>
      </c>
      <c r="F358">
        <v>37.709</v>
      </c>
      <c r="G358">
        <v>6506</v>
      </c>
      <c r="H358">
        <v>24.48</v>
      </c>
      <c r="I358">
        <v>26.79</v>
      </c>
      <c r="K358">
        <v>39.779</v>
      </c>
      <c r="L358">
        <v>5694</v>
      </c>
      <c r="M358">
        <v>13.75</v>
      </c>
      <c r="N358">
        <v>17.2</v>
      </c>
      <c r="P358">
        <v>34.406</v>
      </c>
      <c r="Q358">
        <v>4978</v>
      </c>
      <c r="R358">
        <v>7.868</v>
      </c>
      <c r="S358">
        <v>11.25</v>
      </c>
      <c r="U358">
        <v>34.112</v>
      </c>
      <c r="V358">
        <v>1900</v>
      </c>
      <c r="W358">
        <v>0.29</v>
      </c>
      <c r="X358">
        <v>1.086</v>
      </c>
    </row>
    <row r="359" spans="1:24" ht="12.75">
      <c r="A359">
        <v>36.332</v>
      </c>
      <c r="B359">
        <v>7671</v>
      </c>
      <c r="C359">
        <v>51.6</v>
      </c>
      <c r="D359">
        <v>47.9</v>
      </c>
      <c r="F359">
        <v>37.809</v>
      </c>
      <c r="G359">
        <v>6501</v>
      </c>
      <c r="H359">
        <v>24.49</v>
      </c>
      <c r="I359">
        <v>26.82</v>
      </c>
      <c r="K359">
        <v>39.879</v>
      </c>
      <c r="L359">
        <v>5689</v>
      </c>
      <c r="M359">
        <v>13.73</v>
      </c>
      <c r="N359">
        <v>17.18</v>
      </c>
      <c r="P359">
        <v>34.506</v>
      </c>
      <c r="Q359">
        <v>4969</v>
      </c>
      <c r="R359">
        <v>7.822</v>
      </c>
      <c r="S359">
        <v>11.21</v>
      </c>
      <c r="U359">
        <v>34.212</v>
      </c>
      <c r="V359">
        <v>1901</v>
      </c>
      <c r="W359">
        <v>0.269</v>
      </c>
      <c r="X359">
        <v>1.008</v>
      </c>
    </row>
    <row r="360" spans="1:24" ht="12.75">
      <c r="A360">
        <v>36.432</v>
      </c>
      <c r="B360">
        <v>7678</v>
      </c>
      <c r="C360">
        <v>51.58</v>
      </c>
      <c r="D360">
        <v>47.84</v>
      </c>
      <c r="F360">
        <v>37.909</v>
      </c>
      <c r="G360">
        <v>6496</v>
      </c>
      <c r="H360">
        <v>24.5</v>
      </c>
      <c r="I360">
        <v>26.85</v>
      </c>
      <c r="K360">
        <v>39.979</v>
      </c>
      <c r="L360">
        <v>5691</v>
      </c>
      <c r="M360">
        <v>13.74</v>
      </c>
      <c r="N360">
        <v>17.19</v>
      </c>
      <c r="P360">
        <v>34.606</v>
      </c>
      <c r="Q360">
        <v>4959</v>
      </c>
      <c r="R360">
        <v>7.759</v>
      </c>
      <c r="S360">
        <v>11.14</v>
      </c>
      <c r="U360">
        <v>34.312</v>
      </c>
      <c r="V360">
        <v>1897</v>
      </c>
      <c r="W360">
        <v>0.236</v>
      </c>
      <c r="X360">
        <v>0.886</v>
      </c>
    </row>
    <row r="361" spans="1:24" ht="12.75">
      <c r="A361">
        <v>36.533</v>
      </c>
      <c r="B361">
        <v>7678</v>
      </c>
      <c r="C361">
        <v>50.87</v>
      </c>
      <c r="D361">
        <v>47.18</v>
      </c>
      <c r="F361">
        <v>38.009</v>
      </c>
      <c r="G361">
        <v>6494</v>
      </c>
      <c r="H361">
        <v>24.49</v>
      </c>
      <c r="I361">
        <v>26.86</v>
      </c>
      <c r="K361">
        <v>40.079</v>
      </c>
      <c r="L361">
        <v>5700</v>
      </c>
      <c r="M361">
        <v>13.8</v>
      </c>
      <c r="N361">
        <v>17.24</v>
      </c>
      <c r="P361">
        <v>34.706</v>
      </c>
      <c r="Q361">
        <v>4952</v>
      </c>
      <c r="R361">
        <v>7.713</v>
      </c>
      <c r="S361">
        <v>11.09</v>
      </c>
      <c r="U361">
        <v>34.412</v>
      </c>
      <c r="V361">
        <v>1891</v>
      </c>
      <c r="W361">
        <v>0.204</v>
      </c>
      <c r="X361">
        <v>0.77</v>
      </c>
    </row>
    <row r="362" spans="1:24" ht="12.75">
      <c r="A362">
        <v>36.633</v>
      </c>
      <c r="B362">
        <v>7669</v>
      </c>
      <c r="C362">
        <v>50.4</v>
      </c>
      <c r="D362">
        <v>46.8</v>
      </c>
      <c r="F362">
        <v>38.109</v>
      </c>
      <c r="G362">
        <v>6492</v>
      </c>
      <c r="H362">
        <v>24.46</v>
      </c>
      <c r="I362">
        <v>26.83</v>
      </c>
      <c r="K362">
        <v>40.18</v>
      </c>
      <c r="L362">
        <v>5711</v>
      </c>
      <c r="M362">
        <v>13.86</v>
      </c>
      <c r="N362">
        <v>17.28</v>
      </c>
      <c r="P362">
        <v>34.806</v>
      </c>
      <c r="Q362">
        <v>4948</v>
      </c>
      <c r="R362">
        <v>7.681</v>
      </c>
      <c r="S362">
        <v>11.05</v>
      </c>
      <c r="U362">
        <v>34.512</v>
      </c>
      <c r="V362">
        <v>1887</v>
      </c>
      <c r="W362">
        <v>0.186</v>
      </c>
      <c r="X362">
        <v>0.703</v>
      </c>
    </row>
    <row r="363" spans="1:24" ht="12.75">
      <c r="A363">
        <v>36.733</v>
      </c>
      <c r="B363">
        <v>7651</v>
      </c>
      <c r="C363">
        <v>50.09</v>
      </c>
      <c r="D363">
        <v>46.62</v>
      </c>
      <c r="F363">
        <v>38.209</v>
      </c>
      <c r="G363">
        <v>6488</v>
      </c>
      <c r="H363">
        <v>24.44</v>
      </c>
      <c r="I363">
        <v>26.82</v>
      </c>
      <c r="K363">
        <v>40.28</v>
      </c>
      <c r="L363">
        <v>5718</v>
      </c>
      <c r="M363">
        <v>13.93</v>
      </c>
      <c r="N363">
        <v>17.34</v>
      </c>
      <c r="P363">
        <v>34.906</v>
      </c>
      <c r="Q363">
        <v>4946</v>
      </c>
      <c r="R363">
        <v>7.659</v>
      </c>
      <c r="S363">
        <v>11.03</v>
      </c>
      <c r="U363">
        <v>34.612</v>
      </c>
      <c r="V363">
        <v>1883</v>
      </c>
      <c r="W363">
        <v>0.182</v>
      </c>
      <c r="X363">
        <v>0.689</v>
      </c>
    </row>
    <row r="364" spans="1:24" ht="12.75">
      <c r="A364">
        <v>36.834</v>
      </c>
      <c r="B364">
        <v>7629</v>
      </c>
      <c r="C364">
        <v>49.84</v>
      </c>
      <c r="D364">
        <v>46.53</v>
      </c>
      <c r="F364">
        <v>38.309</v>
      </c>
      <c r="G364">
        <v>6483</v>
      </c>
      <c r="H364">
        <v>24.49</v>
      </c>
      <c r="I364">
        <v>26.9</v>
      </c>
      <c r="K364">
        <v>40.38</v>
      </c>
      <c r="L364">
        <v>5718</v>
      </c>
      <c r="M364">
        <v>13.98</v>
      </c>
      <c r="N364">
        <v>17.4</v>
      </c>
      <c r="P364">
        <v>35.006</v>
      </c>
      <c r="Q364">
        <v>4943</v>
      </c>
      <c r="R364">
        <v>7.638</v>
      </c>
      <c r="S364">
        <v>11</v>
      </c>
      <c r="U364">
        <v>34.712</v>
      </c>
      <c r="V364">
        <v>1877</v>
      </c>
      <c r="W364">
        <v>0.188</v>
      </c>
      <c r="X364">
        <v>0.713</v>
      </c>
    </row>
    <row r="365" spans="1:24" ht="12.75">
      <c r="A365">
        <v>36.934</v>
      </c>
      <c r="B365">
        <v>7606</v>
      </c>
      <c r="C365">
        <v>49.94</v>
      </c>
      <c r="D365">
        <v>46.76</v>
      </c>
      <c r="F365">
        <v>38.409</v>
      </c>
      <c r="G365">
        <v>6480</v>
      </c>
      <c r="H365">
        <v>24.48</v>
      </c>
      <c r="I365">
        <v>26.91</v>
      </c>
      <c r="K365">
        <v>40.48</v>
      </c>
      <c r="L365">
        <v>5715</v>
      </c>
      <c r="M365">
        <v>13.99</v>
      </c>
      <c r="N365">
        <v>17.43</v>
      </c>
      <c r="P365">
        <v>35.106</v>
      </c>
      <c r="Q365">
        <v>4938</v>
      </c>
      <c r="R365">
        <v>7.593</v>
      </c>
      <c r="S365">
        <v>10.95</v>
      </c>
      <c r="U365">
        <v>34.812</v>
      </c>
      <c r="V365">
        <v>1867</v>
      </c>
      <c r="W365">
        <v>0.198</v>
      </c>
      <c r="X365">
        <v>0.754</v>
      </c>
    </row>
    <row r="366" spans="1:24" ht="12.75">
      <c r="A366">
        <v>37.034</v>
      </c>
      <c r="B366">
        <v>7587</v>
      </c>
      <c r="C366">
        <v>49.95</v>
      </c>
      <c r="D366">
        <v>46.89</v>
      </c>
      <c r="F366">
        <v>38.51</v>
      </c>
      <c r="G366">
        <v>6481</v>
      </c>
      <c r="H366">
        <v>24.64</v>
      </c>
      <c r="I366">
        <v>27.07</v>
      </c>
      <c r="K366">
        <v>40.581</v>
      </c>
      <c r="L366">
        <v>5708</v>
      </c>
      <c r="M366">
        <v>13.95</v>
      </c>
      <c r="N366">
        <v>17.41</v>
      </c>
      <c r="P366">
        <v>35.206</v>
      </c>
      <c r="Q366">
        <v>4933</v>
      </c>
      <c r="R366">
        <v>7.519</v>
      </c>
      <c r="S366">
        <v>10.86</v>
      </c>
      <c r="U366">
        <v>34.912</v>
      </c>
      <c r="V366">
        <v>1854</v>
      </c>
      <c r="W366">
        <v>0.205</v>
      </c>
      <c r="X366">
        <v>0.789</v>
      </c>
    </row>
    <row r="367" spans="1:24" ht="12.75">
      <c r="A367">
        <v>37.136</v>
      </c>
      <c r="B367">
        <v>7575</v>
      </c>
      <c r="C367">
        <v>50.54</v>
      </c>
      <c r="D367">
        <v>47.51</v>
      </c>
      <c r="F367">
        <v>38.61</v>
      </c>
      <c r="G367">
        <v>6484</v>
      </c>
      <c r="H367">
        <v>24.66</v>
      </c>
      <c r="I367">
        <v>27.09</v>
      </c>
      <c r="K367">
        <v>40.681</v>
      </c>
      <c r="L367">
        <v>5702</v>
      </c>
      <c r="M367">
        <v>13.87</v>
      </c>
      <c r="N367">
        <v>17.33</v>
      </c>
      <c r="P367">
        <v>35.308</v>
      </c>
      <c r="Q367">
        <v>4934</v>
      </c>
      <c r="R367">
        <v>7.479</v>
      </c>
      <c r="S367">
        <v>10.79</v>
      </c>
      <c r="U367">
        <v>35.012</v>
      </c>
      <c r="V367">
        <v>1845</v>
      </c>
      <c r="W367">
        <v>0.207</v>
      </c>
      <c r="X367">
        <v>0.8</v>
      </c>
    </row>
    <row r="368" spans="1:24" ht="12.75">
      <c r="A368">
        <v>37.236</v>
      </c>
      <c r="B368">
        <v>7571</v>
      </c>
      <c r="C368">
        <v>50.79</v>
      </c>
      <c r="D368">
        <v>47.77</v>
      </c>
      <c r="F368">
        <v>38.71</v>
      </c>
      <c r="G368">
        <v>6487</v>
      </c>
      <c r="H368">
        <v>24.63</v>
      </c>
      <c r="I368">
        <v>27.04</v>
      </c>
      <c r="K368">
        <v>40.781</v>
      </c>
      <c r="L368">
        <v>5700</v>
      </c>
      <c r="M368">
        <v>13.77</v>
      </c>
      <c r="N368">
        <v>17.2</v>
      </c>
      <c r="P368">
        <v>35.409</v>
      </c>
      <c r="Q368">
        <v>4940</v>
      </c>
      <c r="R368">
        <v>7.474</v>
      </c>
      <c r="S368">
        <v>10.77</v>
      </c>
      <c r="U368">
        <v>35.112</v>
      </c>
      <c r="V368">
        <v>1842</v>
      </c>
      <c r="W368">
        <v>0.199</v>
      </c>
      <c r="X368">
        <v>0.768</v>
      </c>
    </row>
    <row r="369" spans="1:24" ht="12.75">
      <c r="A369">
        <v>37.336</v>
      </c>
      <c r="B369">
        <v>7574</v>
      </c>
      <c r="C369">
        <v>50.89</v>
      </c>
      <c r="D369">
        <v>47.85</v>
      </c>
      <c r="F369">
        <v>38.81</v>
      </c>
      <c r="G369">
        <v>6489</v>
      </c>
      <c r="H369">
        <v>24.64</v>
      </c>
      <c r="I369">
        <v>27.04</v>
      </c>
      <c r="K369">
        <v>40.882</v>
      </c>
      <c r="L369">
        <v>5703</v>
      </c>
      <c r="M369">
        <v>13.72</v>
      </c>
      <c r="N369">
        <v>17.13</v>
      </c>
      <c r="P369">
        <v>35.509</v>
      </c>
      <c r="Q369">
        <v>4951</v>
      </c>
      <c r="R369">
        <v>7.491</v>
      </c>
      <c r="S369">
        <v>10.77</v>
      </c>
      <c r="U369">
        <v>35.212</v>
      </c>
      <c r="V369">
        <v>1847</v>
      </c>
      <c r="W369">
        <v>0.177</v>
      </c>
      <c r="X369">
        <v>0.682</v>
      </c>
    </row>
    <row r="370" spans="1:24" ht="12.75">
      <c r="A370">
        <v>37.438</v>
      </c>
      <c r="B370">
        <v>7580</v>
      </c>
      <c r="C370">
        <v>51.06</v>
      </c>
      <c r="D370">
        <v>47.96</v>
      </c>
      <c r="F370">
        <v>38.91</v>
      </c>
      <c r="G370">
        <v>6490</v>
      </c>
      <c r="H370">
        <v>24.69</v>
      </c>
      <c r="I370">
        <v>27.09</v>
      </c>
      <c r="K370">
        <v>40.982</v>
      </c>
      <c r="L370">
        <v>5711</v>
      </c>
      <c r="M370">
        <v>13.73</v>
      </c>
      <c r="N370">
        <v>17.12</v>
      </c>
      <c r="P370">
        <v>35.609</v>
      </c>
      <c r="Q370">
        <v>4965</v>
      </c>
      <c r="R370">
        <v>7.544</v>
      </c>
      <c r="S370">
        <v>10.82</v>
      </c>
      <c r="U370">
        <v>35.313</v>
      </c>
      <c r="V370">
        <v>1855</v>
      </c>
      <c r="W370">
        <v>0.146</v>
      </c>
      <c r="X370">
        <v>0.559</v>
      </c>
    </row>
    <row r="371" spans="1:24" ht="12.75">
      <c r="A371">
        <v>37.538</v>
      </c>
      <c r="B371">
        <v>7587</v>
      </c>
      <c r="C371">
        <v>51.11</v>
      </c>
      <c r="D371">
        <v>47.97</v>
      </c>
      <c r="F371">
        <v>39.01</v>
      </c>
      <c r="G371">
        <v>6491</v>
      </c>
      <c r="H371">
        <v>24.74</v>
      </c>
      <c r="I371">
        <v>27.14</v>
      </c>
      <c r="K371">
        <v>41.082</v>
      </c>
      <c r="L371">
        <v>5722</v>
      </c>
      <c r="M371">
        <v>13.79</v>
      </c>
      <c r="N371">
        <v>17.16</v>
      </c>
      <c r="P371">
        <v>35.709</v>
      </c>
      <c r="Q371">
        <v>4977</v>
      </c>
      <c r="R371">
        <v>7.6</v>
      </c>
      <c r="S371">
        <v>10.87</v>
      </c>
      <c r="U371">
        <v>35.413</v>
      </c>
      <c r="V371">
        <v>1860</v>
      </c>
      <c r="W371">
        <v>0.121</v>
      </c>
      <c r="X371">
        <v>0.464</v>
      </c>
    </row>
    <row r="372" spans="1:24" ht="12.75">
      <c r="A372">
        <v>37.638</v>
      </c>
      <c r="B372">
        <v>7596</v>
      </c>
      <c r="C372">
        <v>51.16</v>
      </c>
      <c r="D372">
        <v>47.96</v>
      </c>
      <c r="F372">
        <v>39.11</v>
      </c>
      <c r="G372">
        <v>6495</v>
      </c>
      <c r="H372">
        <v>24.78</v>
      </c>
      <c r="I372">
        <v>27.17</v>
      </c>
      <c r="K372">
        <v>41.182</v>
      </c>
      <c r="L372">
        <v>5731</v>
      </c>
      <c r="M372">
        <v>13.85</v>
      </c>
      <c r="N372">
        <v>17.21</v>
      </c>
      <c r="P372">
        <v>35.809</v>
      </c>
      <c r="Q372">
        <v>4991</v>
      </c>
      <c r="R372">
        <v>7.677</v>
      </c>
      <c r="S372">
        <v>10.95</v>
      </c>
      <c r="U372">
        <v>35.513</v>
      </c>
      <c r="V372">
        <v>1862</v>
      </c>
      <c r="W372">
        <v>0.113</v>
      </c>
      <c r="X372">
        <v>0.433</v>
      </c>
    </row>
    <row r="373" spans="1:24" ht="12.75">
      <c r="A373">
        <v>37.738</v>
      </c>
      <c r="B373">
        <v>7602</v>
      </c>
      <c r="C373">
        <v>51.17</v>
      </c>
      <c r="D373">
        <v>47.93</v>
      </c>
      <c r="F373">
        <v>39.21</v>
      </c>
      <c r="G373">
        <v>6498</v>
      </c>
      <c r="H373">
        <v>24.72</v>
      </c>
      <c r="I373">
        <v>27.09</v>
      </c>
      <c r="K373">
        <v>41.282</v>
      </c>
      <c r="L373">
        <v>5733</v>
      </c>
      <c r="M373">
        <v>13.88</v>
      </c>
      <c r="N373">
        <v>17.23</v>
      </c>
      <c r="P373">
        <v>35.909</v>
      </c>
      <c r="Q373">
        <v>5004</v>
      </c>
      <c r="R373">
        <v>7.764</v>
      </c>
      <c r="S373">
        <v>11.05</v>
      </c>
      <c r="U373">
        <v>35.613</v>
      </c>
      <c r="V373">
        <v>1865</v>
      </c>
      <c r="W373">
        <v>0.125</v>
      </c>
      <c r="X373">
        <v>0.477</v>
      </c>
    </row>
    <row r="374" spans="1:24" ht="12.75">
      <c r="A374">
        <v>37.838</v>
      </c>
      <c r="B374">
        <v>7609</v>
      </c>
      <c r="C374">
        <v>51.22</v>
      </c>
      <c r="D374">
        <v>47.94</v>
      </c>
      <c r="F374">
        <v>39.31</v>
      </c>
      <c r="G374">
        <v>6501</v>
      </c>
      <c r="H374">
        <v>24.61</v>
      </c>
      <c r="I374">
        <v>26.96</v>
      </c>
      <c r="K374">
        <v>41.382</v>
      </c>
      <c r="L374">
        <v>5731</v>
      </c>
      <c r="M374">
        <v>13.86</v>
      </c>
      <c r="N374">
        <v>17.22</v>
      </c>
      <c r="P374">
        <v>36.009</v>
      </c>
      <c r="Q374">
        <v>5012</v>
      </c>
      <c r="R374">
        <v>7.846</v>
      </c>
      <c r="S374">
        <v>11.15</v>
      </c>
      <c r="U374">
        <v>35.713</v>
      </c>
      <c r="V374">
        <v>1873</v>
      </c>
      <c r="W374">
        <v>0.145</v>
      </c>
      <c r="X374">
        <v>0.551</v>
      </c>
    </row>
    <row r="375" spans="1:24" ht="12.75">
      <c r="A375">
        <v>37.938</v>
      </c>
      <c r="B375">
        <v>7616</v>
      </c>
      <c r="C375">
        <v>51.33</v>
      </c>
      <c r="D375">
        <v>47.99</v>
      </c>
      <c r="F375">
        <v>39.41</v>
      </c>
      <c r="G375">
        <v>6502</v>
      </c>
      <c r="H375">
        <v>24.44</v>
      </c>
      <c r="I375">
        <v>26.76</v>
      </c>
      <c r="K375">
        <v>41.482</v>
      </c>
      <c r="L375">
        <v>5723</v>
      </c>
      <c r="M375">
        <v>13.82</v>
      </c>
      <c r="N375">
        <v>17.19</v>
      </c>
      <c r="P375">
        <v>36.109</v>
      </c>
      <c r="Q375">
        <v>5018</v>
      </c>
      <c r="R375">
        <v>7.929</v>
      </c>
      <c r="S375">
        <v>11.25</v>
      </c>
      <c r="U375">
        <v>35.813</v>
      </c>
      <c r="V375">
        <v>1883</v>
      </c>
      <c r="W375">
        <v>0.156</v>
      </c>
      <c r="X375">
        <v>0.588</v>
      </c>
    </row>
    <row r="376" spans="1:24" ht="12.75">
      <c r="A376">
        <v>38.038</v>
      </c>
      <c r="B376">
        <v>7624</v>
      </c>
      <c r="C376">
        <v>51.38</v>
      </c>
      <c r="D376">
        <v>47.99</v>
      </c>
      <c r="F376">
        <v>39.51</v>
      </c>
      <c r="G376">
        <v>6499</v>
      </c>
      <c r="H376">
        <v>24.28</v>
      </c>
      <c r="I376">
        <v>26.6</v>
      </c>
      <c r="K376">
        <v>41.582</v>
      </c>
      <c r="L376">
        <v>5714</v>
      </c>
      <c r="M376">
        <v>13.79</v>
      </c>
      <c r="N376">
        <v>17.18</v>
      </c>
      <c r="P376">
        <v>36.209</v>
      </c>
      <c r="Q376">
        <v>5020</v>
      </c>
      <c r="R376">
        <v>7.99</v>
      </c>
      <c r="S376">
        <v>11.33</v>
      </c>
      <c r="U376">
        <v>35.913</v>
      </c>
      <c r="V376">
        <v>1888</v>
      </c>
      <c r="W376">
        <v>0.148</v>
      </c>
      <c r="X376">
        <v>0.557</v>
      </c>
    </row>
    <row r="377" spans="1:24" ht="12.75">
      <c r="A377">
        <v>38.138</v>
      </c>
      <c r="B377">
        <v>7632</v>
      </c>
      <c r="C377">
        <v>51.38</v>
      </c>
      <c r="D377">
        <v>47.94</v>
      </c>
      <c r="F377">
        <v>39.61</v>
      </c>
      <c r="G377">
        <v>6493</v>
      </c>
      <c r="H377">
        <v>24.18</v>
      </c>
      <c r="I377">
        <v>26.52</v>
      </c>
      <c r="K377">
        <v>41.682</v>
      </c>
      <c r="L377">
        <v>5710</v>
      </c>
      <c r="M377">
        <v>13.79</v>
      </c>
      <c r="N377">
        <v>17.19</v>
      </c>
      <c r="P377">
        <v>36.309</v>
      </c>
      <c r="Q377">
        <v>5018</v>
      </c>
      <c r="R377">
        <v>8.03</v>
      </c>
      <c r="S377">
        <v>11.4</v>
      </c>
      <c r="U377">
        <v>36.013</v>
      </c>
      <c r="V377">
        <v>1883</v>
      </c>
      <c r="W377">
        <v>0.123</v>
      </c>
      <c r="X377">
        <v>0.464</v>
      </c>
    </row>
    <row r="378" spans="1:24" ht="12.75">
      <c r="A378">
        <v>38.238</v>
      </c>
      <c r="B378">
        <v>7638</v>
      </c>
      <c r="C378">
        <v>51.29</v>
      </c>
      <c r="D378">
        <v>47.81</v>
      </c>
      <c r="F378">
        <v>39.711</v>
      </c>
      <c r="G378">
        <v>6485</v>
      </c>
      <c r="H378">
        <v>24.17</v>
      </c>
      <c r="I378">
        <v>26.54</v>
      </c>
      <c r="K378">
        <v>41.782</v>
      </c>
      <c r="L378">
        <v>5709</v>
      </c>
      <c r="M378">
        <v>13.79</v>
      </c>
      <c r="N378">
        <v>17.21</v>
      </c>
      <c r="P378">
        <v>36.409</v>
      </c>
      <c r="Q378">
        <v>5014</v>
      </c>
      <c r="R378">
        <v>8.054</v>
      </c>
      <c r="S378">
        <v>11.44</v>
      </c>
      <c r="U378">
        <v>36.113</v>
      </c>
      <c r="V378">
        <v>1870</v>
      </c>
      <c r="W378">
        <v>0.094</v>
      </c>
      <c r="X378">
        <v>0.359</v>
      </c>
    </row>
    <row r="379" spans="1:24" ht="12.75">
      <c r="A379">
        <v>38.338</v>
      </c>
      <c r="B379">
        <v>7642</v>
      </c>
      <c r="C379">
        <v>51.11</v>
      </c>
      <c r="D379">
        <v>47.63</v>
      </c>
      <c r="F379">
        <v>39.811</v>
      </c>
      <c r="G379">
        <v>6478</v>
      </c>
      <c r="H379">
        <v>24.27</v>
      </c>
      <c r="I379">
        <v>26.68</v>
      </c>
      <c r="K379">
        <v>41.882</v>
      </c>
      <c r="L379">
        <v>5713</v>
      </c>
      <c r="M379">
        <v>13.8</v>
      </c>
      <c r="N379">
        <v>17.2</v>
      </c>
      <c r="P379">
        <v>36.509</v>
      </c>
      <c r="Q379">
        <v>5007</v>
      </c>
      <c r="R379">
        <v>8.048</v>
      </c>
      <c r="S379">
        <v>11.45</v>
      </c>
      <c r="U379">
        <v>36.213</v>
      </c>
      <c r="V379">
        <v>1856</v>
      </c>
      <c r="W379">
        <v>0.08</v>
      </c>
      <c r="X379">
        <v>0.308</v>
      </c>
    </row>
    <row r="380" spans="1:24" ht="12.75">
      <c r="A380">
        <v>38.438</v>
      </c>
      <c r="B380">
        <v>7643</v>
      </c>
      <c r="C380">
        <v>51.01</v>
      </c>
      <c r="D380">
        <v>47.52</v>
      </c>
      <c r="F380">
        <v>39.911</v>
      </c>
      <c r="G380">
        <v>6475</v>
      </c>
      <c r="H380">
        <v>24.49</v>
      </c>
      <c r="I380">
        <v>26.93</v>
      </c>
      <c r="K380">
        <v>41.982</v>
      </c>
      <c r="L380">
        <v>5722</v>
      </c>
      <c r="M380">
        <v>13.81</v>
      </c>
      <c r="N380">
        <v>17.19</v>
      </c>
      <c r="P380">
        <v>36.609</v>
      </c>
      <c r="Q380">
        <v>4996</v>
      </c>
      <c r="R380">
        <v>8.024</v>
      </c>
      <c r="S380">
        <v>11.44</v>
      </c>
      <c r="U380">
        <v>36.313</v>
      </c>
      <c r="V380">
        <v>1849</v>
      </c>
      <c r="W380">
        <v>0.087</v>
      </c>
      <c r="X380">
        <v>0.335</v>
      </c>
    </row>
    <row r="381" spans="1:24" ht="12.75">
      <c r="A381">
        <v>38.538</v>
      </c>
      <c r="B381">
        <v>7640</v>
      </c>
      <c r="C381">
        <v>50.93</v>
      </c>
      <c r="D381">
        <v>47.47</v>
      </c>
      <c r="F381">
        <v>40.011</v>
      </c>
      <c r="G381">
        <v>6477</v>
      </c>
      <c r="H381">
        <v>24.75</v>
      </c>
      <c r="I381">
        <v>27.21</v>
      </c>
      <c r="K381">
        <v>42.082</v>
      </c>
      <c r="L381">
        <v>5731</v>
      </c>
      <c r="M381">
        <v>13.81</v>
      </c>
      <c r="N381">
        <v>17.16</v>
      </c>
      <c r="P381">
        <v>36.709</v>
      </c>
      <c r="Q381">
        <v>4982</v>
      </c>
      <c r="R381">
        <v>7.994</v>
      </c>
      <c r="S381">
        <v>11.42</v>
      </c>
      <c r="U381">
        <v>36.413</v>
      </c>
      <c r="V381">
        <v>1853</v>
      </c>
      <c r="W381">
        <v>0.111</v>
      </c>
      <c r="X381">
        <v>0.428</v>
      </c>
    </row>
    <row r="382" spans="1:24" ht="12.75">
      <c r="A382">
        <v>38.639</v>
      </c>
      <c r="B382">
        <v>7637</v>
      </c>
      <c r="C382">
        <v>50.89</v>
      </c>
      <c r="D382">
        <v>47.45</v>
      </c>
      <c r="F382">
        <v>40.111</v>
      </c>
      <c r="G382">
        <v>6486</v>
      </c>
      <c r="H382">
        <v>25</v>
      </c>
      <c r="I382">
        <v>27.45</v>
      </c>
      <c r="K382">
        <v>42.182</v>
      </c>
      <c r="L382">
        <v>5740</v>
      </c>
      <c r="M382">
        <v>13.82</v>
      </c>
      <c r="N382">
        <v>17.14</v>
      </c>
      <c r="P382">
        <v>36.81</v>
      </c>
      <c r="Q382">
        <v>4969</v>
      </c>
      <c r="R382">
        <v>7.966</v>
      </c>
      <c r="S382">
        <v>11.41</v>
      </c>
      <c r="U382">
        <v>36.513</v>
      </c>
      <c r="V382">
        <v>1867</v>
      </c>
      <c r="W382">
        <v>0.145</v>
      </c>
      <c r="X382">
        <v>0.552</v>
      </c>
    </row>
    <row r="383" spans="1:24" ht="12.75">
      <c r="A383">
        <v>38.739</v>
      </c>
      <c r="B383">
        <v>7634</v>
      </c>
      <c r="C383">
        <v>50.91</v>
      </c>
      <c r="D383">
        <v>47.48</v>
      </c>
      <c r="F383">
        <v>40.211</v>
      </c>
      <c r="G383">
        <v>6498</v>
      </c>
      <c r="H383">
        <v>25.22</v>
      </c>
      <c r="I383">
        <v>27.64</v>
      </c>
      <c r="K383">
        <v>42.283</v>
      </c>
      <c r="L383">
        <v>5747</v>
      </c>
      <c r="M383">
        <v>13.83</v>
      </c>
      <c r="N383">
        <v>17.14</v>
      </c>
      <c r="P383">
        <v>36.91</v>
      </c>
      <c r="Q383">
        <v>4959</v>
      </c>
      <c r="R383">
        <v>7.942</v>
      </c>
      <c r="S383">
        <v>11.41</v>
      </c>
      <c r="U383">
        <v>36.613</v>
      </c>
      <c r="V383">
        <v>1882</v>
      </c>
      <c r="W383">
        <v>0.173</v>
      </c>
      <c r="X383">
        <v>0.654</v>
      </c>
    </row>
    <row r="384" spans="1:24" ht="12.75">
      <c r="A384">
        <v>38.839</v>
      </c>
      <c r="B384">
        <v>7632</v>
      </c>
      <c r="C384">
        <v>50.88</v>
      </c>
      <c r="D384">
        <v>47.47</v>
      </c>
      <c r="F384">
        <v>40.311</v>
      </c>
      <c r="G384">
        <v>6511</v>
      </c>
      <c r="H384">
        <v>25.36</v>
      </c>
      <c r="I384">
        <v>27.74</v>
      </c>
      <c r="K384">
        <v>42.383</v>
      </c>
      <c r="L384">
        <v>5752</v>
      </c>
      <c r="M384">
        <v>13.87</v>
      </c>
      <c r="N384">
        <v>17.17</v>
      </c>
      <c r="P384">
        <v>37.01</v>
      </c>
      <c r="Q384">
        <v>4950</v>
      </c>
      <c r="R384">
        <v>7.914</v>
      </c>
      <c r="S384">
        <v>11.39</v>
      </c>
      <c r="U384">
        <v>36.713</v>
      </c>
      <c r="V384">
        <v>1891</v>
      </c>
      <c r="W384">
        <v>0.19</v>
      </c>
      <c r="X384">
        <v>0.716</v>
      </c>
    </row>
    <row r="385" spans="1:24" ht="12.75">
      <c r="A385">
        <v>38.939</v>
      </c>
      <c r="B385">
        <v>7632</v>
      </c>
      <c r="C385">
        <v>50.87</v>
      </c>
      <c r="D385">
        <v>47.46</v>
      </c>
      <c r="F385">
        <v>40.411</v>
      </c>
      <c r="G385">
        <v>6522</v>
      </c>
      <c r="H385">
        <v>25.4</v>
      </c>
      <c r="I385">
        <v>27.74</v>
      </c>
      <c r="K385">
        <v>42.483</v>
      </c>
      <c r="L385">
        <v>5756</v>
      </c>
      <c r="M385">
        <v>13.92</v>
      </c>
      <c r="N385">
        <v>17.23</v>
      </c>
      <c r="P385">
        <v>37.111</v>
      </c>
      <c r="Q385">
        <v>4940</v>
      </c>
      <c r="R385">
        <v>7.868</v>
      </c>
      <c r="S385">
        <v>11.34</v>
      </c>
      <c r="U385">
        <v>36.813</v>
      </c>
      <c r="V385">
        <v>1891</v>
      </c>
      <c r="W385">
        <v>0.196</v>
      </c>
      <c r="X385">
        <v>0.74</v>
      </c>
    </row>
    <row r="386" spans="1:24" ht="12.75">
      <c r="A386">
        <v>39.039</v>
      </c>
      <c r="B386">
        <v>7632</v>
      </c>
      <c r="C386">
        <v>50.91</v>
      </c>
      <c r="D386">
        <v>47.5</v>
      </c>
      <c r="F386">
        <v>40.511</v>
      </c>
      <c r="G386">
        <v>6530</v>
      </c>
      <c r="H386">
        <v>25.33</v>
      </c>
      <c r="I386">
        <v>27.62</v>
      </c>
      <c r="K386">
        <v>42.583</v>
      </c>
      <c r="L386">
        <v>5756</v>
      </c>
      <c r="M386">
        <v>13.97</v>
      </c>
      <c r="N386">
        <v>17.28</v>
      </c>
      <c r="P386">
        <v>37.211</v>
      </c>
      <c r="Q386">
        <v>4930</v>
      </c>
      <c r="R386">
        <v>7.814</v>
      </c>
      <c r="S386">
        <v>11.29</v>
      </c>
      <c r="U386">
        <v>36.913</v>
      </c>
      <c r="V386">
        <v>1884</v>
      </c>
      <c r="W386">
        <v>0.2</v>
      </c>
      <c r="X386">
        <v>0.754</v>
      </c>
    </row>
    <row r="387" spans="1:24" ht="12.75">
      <c r="A387">
        <v>39.139</v>
      </c>
      <c r="B387">
        <v>7632</v>
      </c>
      <c r="C387">
        <v>50.88</v>
      </c>
      <c r="D387">
        <v>47.48</v>
      </c>
      <c r="F387">
        <v>40.611</v>
      </c>
      <c r="G387">
        <v>6533</v>
      </c>
      <c r="H387">
        <v>25.14</v>
      </c>
      <c r="I387">
        <v>27.4</v>
      </c>
      <c r="K387">
        <v>42.683</v>
      </c>
      <c r="L387">
        <v>5752</v>
      </c>
      <c r="M387">
        <v>14.01</v>
      </c>
      <c r="N387">
        <v>17.35</v>
      </c>
      <c r="P387">
        <v>37.312</v>
      </c>
      <c r="Q387">
        <v>4917</v>
      </c>
      <c r="R387">
        <v>7.762</v>
      </c>
      <c r="S387">
        <v>11.24</v>
      </c>
      <c r="U387">
        <v>37.013</v>
      </c>
      <c r="V387">
        <v>1873</v>
      </c>
      <c r="W387">
        <v>0.21</v>
      </c>
      <c r="X387">
        <v>0.799</v>
      </c>
    </row>
    <row r="388" spans="1:24" ht="12.75">
      <c r="A388">
        <v>39.24</v>
      </c>
      <c r="B388">
        <v>7633</v>
      </c>
      <c r="C388">
        <v>51.12</v>
      </c>
      <c r="D388">
        <v>47.69</v>
      </c>
      <c r="F388">
        <v>40.711</v>
      </c>
      <c r="G388">
        <v>6532</v>
      </c>
      <c r="H388">
        <v>24.92</v>
      </c>
      <c r="I388">
        <v>27.16</v>
      </c>
      <c r="K388">
        <v>42.784</v>
      </c>
      <c r="L388">
        <v>5742</v>
      </c>
      <c r="M388">
        <v>14</v>
      </c>
      <c r="N388">
        <v>17.36</v>
      </c>
      <c r="P388">
        <v>37.412</v>
      </c>
      <c r="Q388">
        <v>4908</v>
      </c>
      <c r="R388">
        <v>7.706</v>
      </c>
      <c r="S388">
        <v>11.18</v>
      </c>
      <c r="U388">
        <v>37.113</v>
      </c>
      <c r="V388">
        <v>1866</v>
      </c>
      <c r="W388">
        <v>0.232</v>
      </c>
      <c r="X388">
        <v>0.886</v>
      </c>
    </row>
    <row r="389" spans="1:24" ht="12.75">
      <c r="A389">
        <v>39.34</v>
      </c>
      <c r="B389">
        <v>7637</v>
      </c>
      <c r="C389">
        <v>51.19</v>
      </c>
      <c r="D389">
        <v>47.73</v>
      </c>
      <c r="F389">
        <v>40.811</v>
      </c>
      <c r="G389">
        <v>6527</v>
      </c>
      <c r="H389">
        <v>24.8</v>
      </c>
      <c r="I389">
        <v>27.06</v>
      </c>
      <c r="K389">
        <v>42.884</v>
      </c>
      <c r="L389">
        <v>5730</v>
      </c>
      <c r="M389">
        <v>13.97</v>
      </c>
      <c r="N389">
        <v>17.36</v>
      </c>
      <c r="P389">
        <v>37.512</v>
      </c>
      <c r="Q389">
        <v>4904</v>
      </c>
      <c r="R389">
        <v>7.646</v>
      </c>
      <c r="S389">
        <v>11.1</v>
      </c>
      <c r="U389">
        <v>37.213</v>
      </c>
      <c r="V389">
        <v>1861</v>
      </c>
      <c r="W389">
        <v>0.264</v>
      </c>
      <c r="X389">
        <v>1.011</v>
      </c>
    </row>
    <row r="390" spans="1:24" ht="12.75">
      <c r="A390">
        <v>39.44</v>
      </c>
      <c r="B390">
        <v>7645</v>
      </c>
      <c r="C390">
        <v>51.12</v>
      </c>
      <c r="D390">
        <v>47.62</v>
      </c>
      <c r="F390">
        <v>40.912</v>
      </c>
      <c r="G390">
        <v>6518</v>
      </c>
      <c r="H390">
        <v>24.73</v>
      </c>
      <c r="I390">
        <v>27.02</v>
      </c>
      <c r="K390">
        <v>42.985</v>
      </c>
      <c r="L390">
        <v>5719</v>
      </c>
      <c r="M390">
        <v>13.95</v>
      </c>
      <c r="N390">
        <v>17.37</v>
      </c>
      <c r="P390">
        <v>37.612</v>
      </c>
      <c r="Q390">
        <v>4903</v>
      </c>
      <c r="R390">
        <v>7.582</v>
      </c>
      <c r="S390">
        <v>11.01</v>
      </c>
      <c r="U390">
        <v>37.313</v>
      </c>
      <c r="V390">
        <v>1854</v>
      </c>
      <c r="W390">
        <v>0.296</v>
      </c>
      <c r="X390">
        <v>1.139</v>
      </c>
    </row>
    <row r="391" spans="1:24" ht="12.75">
      <c r="A391">
        <v>39.54</v>
      </c>
      <c r="B391">
        <v>7651</v>
      </c>
      <c r="C391">
        <v>51.14</v>
      </c>
      <c r="D391">
        <v>47.6</v>
      </c>
      <c r="F391">
        <v>41.012</v>
      </c>
      <c r="G391">
        <v>6509</v>
      </c>
      <c r="H391">
        <v>24.85</v>
      </c>
      <c r="I391">
        <v>27.18</v>
      </c>
      <c r="K391">
        <v>43.085</v>
      </c>
      <c r="L391">
        <v>5714</v>
      </c>
      <c r="M391">
        <v>13.94</v>
      </c>
      <c r="N391">
        <v>17.38</v>
      </c>
      <c r="P391">
        <v>37.712</v>
      </c>
      <c r="Q391">
        <v>4908</v>
      </c>
      <c r="R391">
        <v>7.525</v>
      </c>
      <c r="S391">
        <v>10.92</v>
      </c>
      <c r="U391">
        <v>37.413</v>
      </c>
      <c r="V391">
        <v>1846</v>
      </c>
      <c r="W391">
        <v>0.323</v>
      </c>
      <c r="X391">
        <v>1.245</v>
      </c>
    </row>
    <row r="392" spans="1:24" ht="12.75">
      <c r="A392">
        <v>39.641</v>
      </c>
      <c r="B392">
        <v>7653</v>
      </c>
      <c r="C392">
        <v>50.76</v>
      </c>
      <c r="D392">
        <v>47.23</v>
      </c>
      <c r="F392">
        <v>41.112</v>
      </c>
      <c r="G392">
        <v>6503</v>
      </c>
      <c r="H392">
        <v>24.89</v>
      </c>
      <c r="I392">
        <v>27.25</v>
      </c>
      <c r="K392">
        <v>43.185</v>
      </c>
      <c r="L392">
        <v>5714</v>
      </c>
      <c r="M392">
        <v>13.97</v>
      </c>
      <c r="N392">
        <v>17.41</v>
      </c>
      <c r="P392">
        <v>37.812</v>
      </c>
      <c r="Q392">
        <v>4915</v>
      </c>
      <c r="R392">
        <v>7.481</v>
      </c>
      <c r="S392">
        <v>10.84</v>
      </c>
      <c r="U392">
        <v>37.513</v>
      </c>
      <c r="V392">
        <v>1834</v>
      </c>
      <c r="W392">
        <v>0.341</v>
      </c>
      <c r="X392">
        <v>1.323</v>
      </c>
    </row>
    <row r="393" spans="1:24" ht="12.75">
      <c r="A393">
        <v>39.741</v>
      </c>
      <c r="B393">
        <v>7650</v>
      </c>
      <c r="C393">
        <v>50.64</v>
      </c>
      <c r="D393">
        <v>47.14</v>
      </c>
      <c r="F393">
        <v>41.213</v>
      </c>
      <c r="G393">
        <v>6502</v>
      </c>
      <c r="H393">
        <v>25.28</v>
      </c>
      <c r="I393">
        <v>27.69</v>
      </c>
      <c r="K393">
        <v>43.285</v>
      </c>
      <c r="L393">
        <v>5719</v>
      </c>
      <c r="M393">
        <v>14.02</v>
      </c>
      <c r="N393">
        <v>17.46</v>
      </c>
      <c r="P393">
        <v>37.912</v>
      </c>
      <c r="Q393">
        <v>4923</v>
      </c>
      <c r="R393">
        <v>7.453</v>
      </c>
      <c r="S393">
        <v>10.78</v>
      </c>
      <c r="U393">
        <v>37.613</v>
      </c>
      <c r="V393">
        <v>1822</v>
      </c>
      <c r="W393">
        <v>0.354</v>
      </c>
      <c r="X393">
        <v>1.382</v>
      </c>
    </row>
    <row r="394" spans="1:24" ht="12.75">
      <c r="A394">
        <v>39.842</v>
      </c>
      <c r="B394">
        <v>7645</v>
      </c>
      <c r="C394">
        <v>50.66</v>
      </c>
      <c r="D394">
        <v>47.19</v>
      </c>
      <c r="F394">
        <v>41.313</v>
      </c>
      <c r="G394">
        <v>6507</v>
      </c>
      <c r="H394">
        <v>25.45</v>
      </c>
      <c r="I394">
        <v>27.86</v>
      </c>
      <c r="K394">
        <v>43.386</v>
      </c>
      <c r="L394">
        <v>5728</v>
      </c>
      <c r="M394">
        <v>14.1</v>
      </c>
      <c r="N394">
        <v>17.53</v>
      </c>
      <c r="P394">
        <v>38.012</v>
      </c>
      <c r="Q394">
        <v>4933</v>
      </c>
      <c r="R394">
        <v>7.445</v>
      </c>
      <c r="S394">
        <v>10.75</v>
      </c>
      <c r="U394">
        <v>37.713</v>
      </c>
      <c r="V394">
        <v>1816</v>
      </c>
      <c r="W394">
        <v>0.366</v>
      </c>
      <c r="X394">
        <v>1.435</v>
      </c>
    </row>
    <row r="395" spans="1:24" ht="12.75">
      <c r="A395">
        <v>39.942</v>
      </c>
      <c r="B395">
        <v>7641</v>
      </c>
      <c r="C395">
        <v>50.68</v>
      </c>
      <c r="D395">
        <v>47.23</v>
      </c>
      <c r="F395">
        <v>41.413</v>
      </c>
      <c r="G395">
        <v>6516</v>
      </c>
      <c r="H395">
        <v>25.53</v>
      </c>
      <c r="I395">
        <v>27.9</v>
      </c>
      <c r="K395">
        <v>43.486</v>
      </c>
      <c r="L395">
        <v>5736</v>
      </c>
      <c r="M395">
        <v>14.18</v>
      </c>
      <c r="N395">
        <v>17.6</v>
      </c>
      <c r="P395">
        <v>38.112</v>
      </c>
      <c r="Q395">
        <v>4941</v>
      </c>
      <c r="R395">
        <v>7.458</v>
      </c>
      <c r="S395">
        <v>10.75</v>
      </c>
      <c r="U395">
        <v>37.813</v>
      </c>
      <c r="V395">
        <v>1819</v>
      </c>
      <c r="W395">
        <v>0.377</v>
      </c>
      <c r="X395">
        <v>1.474</v>
      </c>
    </row>
    <row r="396" spans="1:24" ht="12.75">
      <c r="A396">
        <v>40.042</v>
      </c>
      <c r="B396">
        <v>7639</v>
      </c>
      <c r="C396">
        <v>50.72</v>
      </c>
      <c r="D396">
        <v>47.28</v>
      </c>
      <c r="F396">
        <v>41.514</v>
      </c>
      <c r="G396">
        <v>6526</v>
      </c>
      <c r="H396">
        <v>25.33</v>
      </c>
      <c r="I396">
        <v>27.64</v>
      </c>
      <c r="K396">
        <v>43.586</v>
      </c>
      <c r="L396">
        <v>5743</v>
      </c>
      <c r="M396">
        <v>14.23</v>
      </c>
      <c r="N396">
        <v>17.64</v>
      </c>
      <c r="P396">
        <v>38.212</v>
      </c>
      <c r="Q396">
        <v>4948</v>
      </c>
      <c r="R396">
        <v>7.485</v>
      </c>
      <c r="S396">
        <v>10.77</v>
      </c>
      <c r="U396">
        <v>37.913</v>
      </c>
      <c r="V396">
        <v>1832</v>
      </c>
      <c r="W396">
        <v>0.38</v>
      </c>
      <c r="X396">
        <v>1.477</v>
      </c>
    </row>
    <row r="397" spans="1:24" ht="12.75">
      <c r="A397">
        <v>40.143</v>
      </c>
      <c r="B397">
        <v>7637</v>
      </c>
      <c r="C397">
        <v>50.63</v>
      </c>
      <c r="D397">
        <v>47.21</v>
      </c>
      <c r="F397">
        <v>41.614</v>
      </c>
      <c r="G397">
        <v>6533</v>
      </c>
      <c r="H397">
        <v>25.05</v>
      </c>
      <c r="I397">
        <v>27.3</v>
      </c>
      <c r="K397">
        <v>43.686</v>
      </c>
      <c r="L397">
        <v>5749</v>
      </c>
      <c r="M397">
        <v>14.24</v>
      </c>
      <c r="N397">
        <v>17.64</v>
      </c>
      <c r="P397">
        <v>38.312</v>
      </c>
      <c r="Q397">
        <v>4954</v>
      </c>
      <c r="R397">
        <v>7.517</v>
      </c>
      <c r="S397">
        <v>10.81</v>
      </c>
      <c r="U397">
        <v>38.013</v>
      </c>
      <c r="V397">
        <v>1845</v>
      </c>
      <c r="W397">
        <v>0.369</v>
      </c>
      <c r="X397">
        <v>1.423</v>
      </c>
    </row>
    <row r="398" spans="1:24" ht="12.75">
      <c r="A398">
        <v>40.244</v>
      </c>
      <c r="B398">
        <v>7633</v>
      </c>
      <c r="C398">
        <v>50.38</v>
      </c>
      <c r="D398">
        <v>47</v>
      </c>
      <c r="F398">
        <v>41.714</v>
      </c>
      <c r="G398">
        <v>6536</v>
      </c>
      <c r="H398">
        <v>24.76</v>
      </c>
      <c r="I398">
        <v>26.97</v>
      </c>
      <c r="K398">
        <v>43.786</v>
      </c>
      <c r="L398">
        <v>5750</v>
      </c>
      <c r="M398">
        <v>14.22</v>
      </c>
      <c r="N398">
        <v>17.62</v>
      </c>
      <c r="P398">
        <v>38.412</v>
      </c>
      <c r="Q398">
        <v>4957</v>
      </c>
      <c r="R398">
        <v>7.536</v>
      </c>
      <c r="S398">
        <v>10.83</v>
      </c>
      <c r="U398">
        <v>38.113</v>
      </c>
      <c r="V398">
        <v>1852</v>
      </c>
      <c r="W398">
        <v>0.341</v>
      </c>
      <c r="X398">
        <v>1.31</v>
      </c>
    </row>
    <row r="399" spans="1:24" ht="12.75">
      <c r="A399">
        <v>40.344</v>
      </c>
      <c r="B399">
        <v>7627</v>
      </c>
      <c r="C399">
        <v>50.26</v>
      </c>
      <c r="D399">
        <v>46.92</v>
      </c>
      <c r="F399">
        <v>41.814</v>
      </c>
      <c r="G399">
        <v>6533</v>
      </c>
      <c r="H399">
        <v>24.56</v>
      </c>
      <c r="I399">
        <v>26.77</v>
      </c>
      <c r="K399">
        <v>43.886</v>
      </c>
      <c r="L399">
        <v>5746</v>
      </c>
      <c r="M399">
        <v>14.19</v>
      </c>
      <c r="N399">
        <v>17.59</v>
      </c>
      <c r="P399">
        <v>38.512</v>
      </c>
      <c r="Q399">
        <v>4958</v>
      </c>
      <c r="R399">
        <v>7.537</v>
      </c>
      <c r="S399">
        <v>10.82</v>
      </c>
      <c r="U399">
        <v>38.213</v>
      </c>
      <c r="V399">
        <v>1853</v>
      </c>
      <c r="W399">
        <v>0.304</v>
      </c>
      <c r="X399">
        <v>1.169</v>
      </c>
    </row>
    <row r="400" spans="1:24" ht="12.75">
      <c r="A400">
        <v>43.856</v>
      </c>
      <c r="B400">
        <v>7606</v>
      </c>
      <c r="C400">
        <v>50.72</v>
      </c>
      <c r="D400">
        <v>47.49</v>
      </c>
      <c r="F400">
        <v>41.914</v>
      </c>
      <c r="G400">
        <v>6524</v>
      </c>
      <c r="H400">
        <v>24.44</v>
      </c>
      <c r="I400">
        <v>26.68</v>
      </c>
      <c r="K400">
        <v>43.986</v>
      </c>
      <c r="L400">
        <v>5739</v>
      </c>
      <c r="M400">
        <v>14.16</v>
      </c>
      <c r="N400">
        <v>17.56</v>
      </c>
      <c r="P400">
        <v>38.612</v>
      </c>
      <c r="Q400">
        <v>4958</v>
      </c>
      <c r="R400">
        <v>7.513</v>
      </c>
      <c r="S400">
        <v>10.79</v>
      </c>
      <c r="U400">
        <v>38.313</v>
      </c>
      <c r="V400">
        <v>1852</v>
      </c>
      <c r="W400">
        <v>0.267</v>
      </c>
      <c r="X400">
        <v>1.026</v>
      </c>
    </row>
    <row r="401" spans="1:24" ht="12.75">
      <c r="A401">
        <v>43.957</v>
      </c>
      <c r="B401">
        <v>7612</v>
      </c>
      <c r="C401">
        <v>50.7</v>
      </c>
      <c r="D401">
        <v>47.43</v>
      </c>
      <c r="F401">
        <v>42.014</v>
      </c>
      <c r="G401">
        <v>6512</v>
      </c>
      <c r="H401">
        <v>24.43</v>
      </c>
      <c r="I401">
        <v>26.71</v>
      </c>
      <c r="K401">
        <v>44.086</v>
      </c>
      <c r="L401">
        <v>5729</v>
      </c>
      <c r="M401">
        <v>14.13</v>
      </c>
      <c r="N401">
        <v>17.56</v>
      </c>
      <c r="P401">
        <v>38.712</v>
      </c>
      <c r="Q401">
        <v>4956</v>
      </c>
      <c r="R401">
        <v>7.479</v>
      </c>
      <c r="S401">
        <v>10.74</v>
      </c>
      <c r="U401">
        <v>38.413</v>
      </c>
      <c r="V401">
        <v>1857</v>
      </c>
      <c r="W401">
        <v>0.238</v>
      </c>
      <c r="X401">
        <v>0.913</v>
      </c>
    </row>
    <row r="402" spans="1:24" ht="12.75">
      <c r="A402">
        <v>44.057</v>
      </c>
      <c r="B402">
        <v>7617</v>
      </c>
      <c r="C402">
        <v>50.68</v>
      </c>
      <c r="D402">
        <v>47.38</v>
      </c>
      <c r="F402">
        <v>42.114</v>
      </c>
      <c r="G402">
        <v>6499</v>
      </c>
      <c r="H402">
        <v>24.36</v>
      </c>
      <c r="I402">
        <v>26.69</v>
      </c>
      <c r="K402">
        <v>44.186</v>
      </c>
      <c r="L402">
        <v>5719</v>
      </c>
      <c r="M402">
        <v>14.08</v>
      </c>
      <c r="N402">
        <v>17.53</v>
      </c>
      <c r="P402">
        <v>38.812</v>
      </c>
      <c r="Q402">
        <v>4957</v>
      </c>
      <c r="R402">
        <v>7.444</v>
      </c>
      <c r="S402">
        <v>10.69</v>
      </c>
      <c r="U402">
        <v>38.513</v>
      </c>
      <c r="V402">
        <v>1867</v>
      </c>
      <c r="W402">
        <v>0.221</v>
      </c>
      <c r="X402">
        <v>0.844</v>
      </c>
    </row>
    <row r="403" spans="1:24" ht="12.75">
      <c r="A403">
        <v>44.158</v>
      </c>
      <c r="B403">
        <v>7620</v>
      </c>
      <c r="C403">
        <v>50.62</v>
      </c>
      <c r="D403">
        <v>47.3</v>
      </c>
      <c r="F403">
        <v>42.215</v>
      </c>
      <c r="G403">
        <v>6488</v>
      </c>
      <c r="H403">
        <v>24.49</v>
      </c>
      <c r="I403">
        <v>26.87</v>
      </c>
      <c r="K403">
        <v>44.286</v>
      </c>
      <c r="L403">
        <v>5714</v>
      </c>
      <c r="M403">
        <v>14.04</v>
      </c>
      <c r="N403">
        <v>17.5</v>
      </c>
      <c r="P403">
        <v>38.912</v>
      </c>
      <c r="Q403">
        <v>4958</v>
      </c>
      <c r="R403">
        <v>7.408</v>
      </c>
      <c r="S403">
        <v>10.64</v>
      </c>
      <c r="U403">
        <v>38.613</v>
      </c>
      <c r="V403">
        <v>1874</v>
      </c>
      <c r="W403">
        <v>0.215</v>
      </c>
      <c r="X403">
        <v>0.815</v>
      </c>
    </row>
    <row r="404" spans="1:24" ht="12.75">
      <c r="A404">
        <v>44.258</v>
      </c>
      <c r="B404">
        <v>7623</v>
      </c>
      <c r="C404">
        <v>50.65</v>
      </c>
      <c r="D404">
        <v>47.32</v>
      </c>
      <c r="F404">
        <v>42.315</v>
      </c>
      <c r="G404">
        <v>6480</v>
      </c>
      <c r="H404">
        <v>24.48</v>
      </c>
      <c r="I404">
        <v>26.9</v>
      </c>
      <c r="K404">
        <v>44.386</v>
      </c>
      <c r="L404">
        <v>5711</v>
      </c>
      <c r="M404">
        <v>14</v>
      </c>
      <c r="N404">
        <v>17.45</v>
      </c>
      <c r="P404">
        <v>39.012</v>
      </c>
      <c r="Q404">
        <v>4960</v>
      </c>
      <c r="R404">
        <v>7.387</v>
      </c>
      <c r="S404">
        <v>10.61</v>
      </c>
      <c r="U404">
        <v>38.713</v>
      </c>
      <c r="V404">
        <v>1875</v>
      </c>
      <c r="W404">
        <v>0.222</v>
      </c>
      <c r="X404">
        <v>0.844</v>
      </c>
    </row>
    <row r="405" spans="1:24" ht="12.75">
      <c r="A405">
        <v>44.358</v>
      </c>
      <c r="B405">
        <v>7626</v>
      </c>
      <c r="C405">
        <v>50.7</v>
      </c>
      <c r="D405">
        <v>47.35</v>
      </c>
      <c r="F405">
        <v>42.416</v>
      </c>
      <c r="G405">
        <v>6474</v>
      </c>
      <c r="H405">
        <v>24.52</v>
      </c>
      <c r="I405">
        <v>26.97</v>
      </c>
      <c r="K405">
        <v>44.486</v>
      </c>
      <c r="L405">
        <v>5710</v>
      </c>
      <c r="M405">
        <v>13.96</v>
      </c>
      <c r="N405">
        <v>17.4</v>
      </c>
      <c r="P405">
        <v>39.112</v>
      </c>
      <c r="Q405">
        <v>4959</v>
      </c>
      <c r="R405">
        <v>7.366</v>
      </c>
      <c r="S405">
        <v>10.58</v>
      </c>
      <c r="U405">
        <v>38.813</v>
      </c>
      <c r="V405">
        <v>1868</v>
      </c>
      <c r="W405">
        <v>0.24</v>
      </c>
      <c r="X405">
        <v>0.914</v>
      </c>
    </row>
    <row r="406" spans="1:24" ht="12.75">
      <c r="A406">
        <v>44.458</v>
      </c>
      <c r="B406">
        <v>7630</v>
      </c>
      <c r="C406">
        <v>50.75</v>
      </c>
      <c r="D406">
        <v>47.36</v>
      </c>
      <c r="F406">
        <v>42.517</v>
      </c>
      <c r="G406">
        <v>6470</v>
      </c>
      <c r="H406">
        <v>24.46</v>
      </c>
      <c r="I406">
        <v>26.92</v>
      </c>
      <c r="K406">
        <v>44.587</v>
      </c>
      <c r="L406">
        <v>5709</v>
      </c>
      <c r="M406">
        <v>13.92</v>
      </c>
      <c r="N406">
        <v>17.36</v>
      </c>
      <c r="P406">
        <v>39.212</v>
      </c>
      <c r="Q406">
        <v>4957</v>
      </c>
      <c r="R406">
        <v>7.352</v>
      </c>
      <c r="S406">
        <v>10.56</v>
      </c>
      <c r="U406">
        <v>38.913</v>
      </c>
      <c r="V406">
        <v>1865</v>
      </c>
      <c r="W406">
        <v>0.256</v>
      </c>
      <c r="X406">
        <v>0.978</v>
      </c>
    </row>
    <row r="407" spans="1:24" ht="12.75">
      <c r="A407">
        <v>44.558</v>
      </c>
      <c r="B407">
        <v>7636</v>
      </c>
      <c r="C407">
        <v>50.72</v>
      </c>
      <c r="D407">
        <v>47.3</v>
      </c>
      <c r="F407">
        <v>42.617</v>
      </c>
      <c r="G407">
        <v>6465</v>
      </c>
      <c r="H407">
        <v>24.39</v>
      </c>
      <c r="I407">
        <v>26.87</v>
      </c>
      <c r="K407">
        <v>44.687</v>
      </c>
      <c r="L407">
        <v>5706</v>
      </c>
      <c r="M407">
        <v>13.89</v>
      </c>
      <c r="N407">
        <v>17.34</v>
      </c>
      <c r="P407">
        <v>39.312</v>
      </c>
      <c r="Q407">
        <v>4959</v>
      </c>
      <c r="R407">
        <v>7.364</v>
      </c>
      <c r="S407">
        <v>10.57</v>
      </c>
      <c r="U407">
        <v>39.013</v>
      </c>
      <c r="V407">
        <v>1873</v>
      </c>
      <c r="W407">
        <v>0.26</v>
      </c>
      <c r="X407">
        <v>0.989</v>
      </c>
    </row>
    <row r="408" spans="1:24" ht="12.75">
      <c r="A408">
        <v>44.658</v>
      </c>
      <c r="B408">
        <v>7641</v>
      </c>
      <c r="C408">
        <v>50.56</v>
      </c>
      <c r="D408">
        <v>47.11</v>
      </c>
      <c r="F408">
        <v>42.717</v>
      </c>
      <c r="G408">
        <v>6459</v>
      </c>
      <c r="H408">
        <v>24.33</v>
      </c>
      <c r="I408">
        <v>26.82</v>
      </c>
      <c r="K408">
        <v>44.787</v>
      </c>
      <c r="L408">
        <v>5703</v>
      </c>
      <c r="M408">
        <v>13.87</v>
      </c>
      <c r="N408">
        <v>17.32</v>
      </c>
      <c r="P408">
        <v>39.412</v>
      </c>
      <c r="Q408">
        <v>4965</v>
      </c>
      <c r="R408">
        <v>7.41</v>
      </c>
      <c r="S408">
        <v>10.63</v>
      </c>
      <c r="U408">
        <v>39.113</v>
      </c>
      <c r="V408">
        <v>1891</v>
      </c>
      <c r="W408">
        <v>0.245</v>
      </c>
      <c r="X408">
        <v>0.923</v>
      </c>
    </row>
    <row r="409" spans="1:24" ht="12.75">
      <c r="A409">
        <v>44.758</v>
      </c>
      <c r="B409">
        <v>7644</v>
      </c>
      <c r="C409">
        <v>50.38</v>
      </c>
      <c r="D409">
        <v>46.93</v>
      </c>
      <c r="F409">
        <v>42.818</v>
      </c>
      <c r="G409">
        <v>6453</v>
      </c>
      <c r="H409">
        <v>24.39</v>
      </c>
      <c r="I409">
        <v>26.92</v>
      </c>
      <c r="K409">
        <v>44.887</v>
      </c>
      <c r="L409">
        <v>5704</v>
      </c>
      <c r="M409">
        <v>13.86</v>
      </c>
      <c r="N409">
        <v>17.3</v>
      </c>
      <c r="P409">
        <v>39.512</v>
      </c>
      <c r="Q409">
        <v>4979</v>
      </c>
      <c r="R409">
        <v>7.51</v>
      </c>
      <c r="S409">
        <v>10.74</v>
      </c>
      <c r="U409">
        <v>39.213</v>
      </c>
      <c r="V409">
        <v>1910</v>
      </c>
      <c r="W409">
        <v>0.215</v>
      </c>
      <c r="X409">
        <v>0.802</v>
      </c>
    </row>
    <row r="410" spans="1:24" ht="12.75">
      <c r="A410">
        <v>44.858</v>
      </c>
      <c r="B410">
        <v>7642</v>
      </c>
      <c r="C410">
        <v>50.17</v>
      </c>
      <c r="D410">
        <v>46.75</v>
      </c>
      <c r="F410">
        <v>42.918</v>
      </c>
      <c r="G410">
        <v>6449</v>
      </c>
      <c r="H410">
        <v>24.39</v>
      </c>
      <c r="I410">
        <v>26.93</v>
      </c>
      <c r="K410">
        <v>44.987</v>
      </c>
      <c r="L410">
        <v>5708</v>
      </c>
      <c r="M410">
        <v>13.84</v>
      </c>
      <c r="N410">
        <v>17.27</v>
      </c>
      <c r="P410">
        <v>39.612</v>
      </c>
      <c r="Q410">
        <v>4994</v>
      </c>
      <c r="R410">
        <v>7.638</v>
      </c>
      <c r="S410">
        <v>10.89</v>
      </c>
      <c r="U410">
        <v>39.313</v>
      </c>
      <c r="V410">
        <v>1919</v>
      </c>
      <c r="W410">
        <v>0.192</v>
      </c>
      <c r="X410">
        <v>0.712</v>
      </c>
    </row>
    <row r="411" spans="1:24" ht="12.75">
      <c r="A411">
        <v>44.958</v>
      </c>
      <c r="B411">
        <v>7638</v>
      </c>
      <c r="C411">
        <v>50.14</v>
      </c>
      <c r="D411">
        <v>46.74</v>
      </c>
      <c r="F411">
        <v>43.019</v>
      </c>
      <c r="G411">
        <v>6449</v>
      </c>
      <c r="H411">
        <v>24.57</v>
      </c>
      <c r="I411">
        <v>27.13</v>
      </c>
      <c r="K411">
        <v>45.087</v>
      </c>
      <c r="L411">
        <v>5716</v>
      </c>
      <c r="M411">
        <v>13.82</v>
      </c>
      <c r="N411">
        <v>17.21</v>
      </c>
      <c r="P411">
        <v>39.712</v>
      </c>
      <c r="Q411">
        <v>5006</v>
      </c>
      <c r="R411">
        <v>7.768</v>
      </c>
      <c r="S411">
        <v>11.05</v>
      </c>
      <c r="U411">
        <v>39.413</v>
      </c>
      <c r="V411">
        <v>1913</v>
      </c>
      <c r="W411">
        <v>0.187</v>
      </c>
      <c r="X411">
        <v>0.695</v>
      </c>
    </row>
    <row r="412" spans="1:24" ht="12.75">
      <c r="A412">
        <v>45.058</v>
      </c>
      <c r="B412">
        <v>7633</v>
      </c>
      <c r="C412">
        <v>50.29</v>
      </c>
      <c r="D412">
        <v>46.92</v>
      </c>
      <c r="F412">
        <v>43.119</v>
      </c>
      <c r="G412">
        <v>6451</v>
      </c>
      <c r="H412">
        <v>24.65</v>
      </c>
      <c r="I412">
        <v>27.21</v>
      </c>
      <c r="K412">
        <v>45.187</v>
      </c>
      <c r="L412">
        <v>5728</v>
      </c>
      <c r="M412">
        <v>13.82</v>
      </c>
      <c r="N412">
        <v>17.18</v>
      </c>
      <c r="P412">
        <v>39.812</v>
      </c>
      <c r="Q412">
        <v>5010</v>
      </c>
      <c r="R412">
        <v>7.883</v>
      </c>
      <c r="S412">
        <v>11.21</v>
      </c>
      <c r="U412">
        <v>39.513</v>
      </c>
      <c r="V412">
        <v>1895</v>
      </c>
      <c r="W412">
        <v>0.197</v>
      </c>
      <c r="X412">
        <v>0.742</v>
      </c>
    </row>
    <row r="413" spans="1:24" ht="12.75">
      <c r="A413">
        <v>45.158</v>
      </c>
      <c r="B413">
        <v>7630</v>
      </c>
      <c r="C413">
        <v>50.47</v>
      </c>
      <c r="D413">
        <v>47.1</v>
      </c>
      <c r="F413">
        <v>43.219</v>
      </c>
      <c r="G413">
        <v>6455</v>
      </c>
      <c r="H413">
        <v>24.7</v>
      </c>
      <c r="I413">
        <v>27.25</v>
      </c>
      <c r="K413">
        <v>45.288</v>
      </c>
      <c r="L413">
        <v>5740</v>
      </c>
      <c r="M413">
        <v>13.86</v>
      </c>
      <c r="N413">
        <v>17.19</v>
      </c>
      <c r="P413">
        <v>39.912</v>
      </c>
      <c r="Q413">
        <v>5003</v>
      </c>
      <c r="R413">
        <v>7.95</v>
      </c>
      <c r="S413">
        <v>11.32</v>
      </c>
      <c r="U413">
        <v>39.613</v>
      </c>
      <c r="V413">
        <v>1878</v>
      </c>
      <c r="W413">
        <v>0.211</v>
      </c>
      <c r="X413">
        <v>0.801</v>
      </c>
    </row>
    <row r="414" spans="1:24" ht="12.75">
      <c r="A414">
        <v>45.258</v>
      </c>
      <c r="B414">
        <v>7633</v>
      </c>
      <c r="C414">
        <v>50.7</v>
      </c>
      <c r="D414">
        <v>47.3</v>
      </c>
      <c r="F414">
        <v>43.319</v>
      </c>
      <c r="G414">
        <v>6459</v>
      </c>
      <c r="H414">
        <v>24.74</v>
      </c>
      <c r="I414">
        <v>27.27</v>
      </c>
      <c r="K414">
        <v>45.388</v>
      </c>
      <c r="L414">
        <v>5749</v>
      </c>
      <c r="M414">
        <v>13.94</v>
      </c>
      <c r="N414">
        <v>17.27</v>
      </c>
      <c r="P414">
        <v>40.012</v>
      </c>
      <c r="Q414">
        <v>4991</v>
      </c>
      <c r="R414">
        <v>7.962</v>
      </c>
      <c r="S414">
        <v>11.36</v>
      </c>
      <c r="U414">
        <v>39.713</v>
      </c>
      <c r="V414">
        <v>1871</v>
      </c>
      <c r="W414">
        <v>0.212</v>
      </c>
      <c r="X414">
        <v>0.808</v>
      </c>
    </row>
    <row r="415" spans="1:24" ht="12.75">
      <c r="A415">
        <v>45.358</v>
      </c>
      <c r="B415">
        <v>7635</v>
      </c>
      <c r="C415">
        <v>50.77</v>
      </c>
      <c r="D415">
        <v>47.35</v>
      </c>
      <c r="F415">
        <v>43.42</v>
      </c>
      <c r="G415">
        <v>6462</v>
      </c>
      <c r="H415">
        <v>24.77</v>
      </c>
      <c r="I415">
        <v>27.3</v>
      </c>
      <c r="K415">
        <v>45.488</v>
      </c>
      <c r="L415">
        <v>5753</v>
      </c>
      <c r="M415">
        <v>14.04</v>
      </c>
      <c r="N415">
        <v>17.38</v>
      </c>
      <c r="P415">
        <v>40.112</v>
      </c>
      <c r="Q415">
        <v>4976</v>
      </c>
      <c r="R415">
        <v>7.936</v>
      </c>
      <c r="S415">
        <v>11.36</v>
      </c>
      <c r="U415">
        <v>39.813</v>
      </c>
      <c r="V415">
        <v>1880</v>
      </c>
      <c r="W415">
        <v>0.201</v>
      </c>
      <c r="X415">
        <v>0.763</v>
      </c>
    </row>
    <row r="416" spans="1:24" ht="12.75">
      <c r="A416">
        <v>45.458</v>
      </c>
      <c r="B416">
        <v>7639</v>
      </c>
      <c r="C416">
        <v>50.75</v>
      </c>
      <c r="D416">
        <v>47.31</v>
      </c>
      <c r="F416">
        <v>43.52</v>
      </c>
      <c r="G416">
        <v>6465</v>
      </c>
      <c r="H416">
        <v>24.74</v>
      </c>
      <c r="I416">
        <v>27.25</v>
      </c>
      <c r="K416">
        <v>45.588</v>
      </c>
      <c r="L416">
        <v>5747</v>
      </c>
      <c r="M416">
        <v>14.1</v>
      </c>
      <c r="N416">
        <v>17.47</v>
      </c>
      <c r="P416">
        <v>40.212</v>
      </c>
      <c r="Q416">
        <v>4962</v>
      </c>
      <c r="R416">
        <v>7.885</v>
      </c>
      <c r="S416">
        <v>11.31</v>
      </c>
      <c r="U416">
        <v>39.914</v>
      </c>
      <c r="V416">
        <v>1893</v>
      </c>
      <c r="W416">
        <v>0.181</v>
      </c>
      <c r="X416">
        <v>0.682</v>
      </c>
    </row>
    <row r="417" spans="1:24" ht="12.75">
      <c r="A417">
        <v>45.558</v>
      </c>
      <c r="B417">
        <v>7640</v>
      </c>
      <c r="C417">
        <v>50.7</v>
      </c>
      <c r="D417">
        <v>47.25</v>
      </c>
      <c r="F417">
        <v>43.62</v>
      </c>
      <c r="G417">
        <v>6469</v>
      </c>
      <c r="H417">
        <v>24.64</v>
      </c>
      <c r="I417">
        <v>27.12</v>
      </c>
      <c r="K417">
        <v>45.688</v>
      </c>
      <c r="L417">
        <v>5735</v>
      </c>
      <c r="M417">
        <v>14.09</v>
      </c>
      <c r="N417">
        <v>17.49</v>
      </c>
      <c r="P417">
        <v>40.312</v>
      </c>
      <c r="Q417">
        <v>4952</v>
      </c>
      <c r="R417">
        <v>7.829</v>
      </c>
      <c r="S417">
        <v>11.26</v>
      </c>
      <c r="U417">
        <v>40.014</v>
      </c>
      <c r="V417">
        <v>1902</v>
      </c>
      <c r="W417">
        <v>0.17</v>
      </c>
      <c r="X417">
        <v>0.637</v>
      </c>
    </row>
    <row r="418" spans="1:24" ht="12.75">
      <c r="A418">
        <v>45.658</v>
      </c>
      <c r="B418">
        <v>7640</v>
      </c>
      <c r="C418">
        <v>50.57</v>
      </c>
      <c r="D418">
        <v>47.13</v>
      </c>
      <c r="F418">
        <v>43.72</v>
      </c>
      <c r="G418">
        <v>6470</v>
      </c>
      <c r="H418">
        <v>24.44</v>
      </c>
      <c r="I418">
        <v>26.9</v>
      </c>
      <c r="K418">
        <v>45.788</v>
      </c>
      <c r="L418">
        <v>5717</v>
      </c>
      <c r="M418">
        <v>14</v>
      </c>
      <c r="N418">
        <v>17.44</v>
      </c>
      <c r="P418">
        <v>40.412</v>
      </c>
      <c r="Q418">
        <v>4943</v>
      </c>
      <c r="R418">
        <v>7.79</v>
      </c>
      <c r="S418">
        <v>11.22</v>
      </c>
      <c r="U418">
        <v>40.114</v>
      </c>
      <c r="V418">
        <v>1898</v>
      </c>
      <c r="W418">
        <v>0.17</v>
      </c>
      <c r="X418">
        <v>0.637</v>
      </c>
    </row>
    <row r="419" spans="1:24" ht="12.75">
      <c r="A419">
        <v>45.758</v>
      </c>
      <c r="B419">
        <v>7640</v>
      </c>
      <c r="C419">
        <v>50.49</v>
      </c>
      <c r="D419">
        <v>47.06</v>
      </c>
      <c r="F419">
        <v>43.82</v>
      </c>
      <c r="G419">
        <v>6468</v>
      </c>
      <c r="H419">
        <v>24.26</v>
      </c>
      <c r="I419">
        <v>26.71</v>
      </c>
      <c r="K419">
        <v>45.888</v>
      </c>
      <c r="L419">
        <v>5700</v>
      </c>
      <c r="M419">
        <v>13.88</v>
      </c>
      <c r="N419">
        <v>17.34</v>
      </c>
      <c r="P419">
        <v>40.512</v>
      </c>
      <c r="Q419">
        <v>4935</v>
      </c>
      <c r="R419">
        <v>7.754</v>
      </c>
      <c r="S419">
        <v>11.19</v>
      </c>
      <c r="U419">
        <v>40.214</v>
      </c>
      <c r="V419">
        <v>1884</v>
      </c>
      <c r="W419">
        <v>0.176</v>
      </c>
      <c r="X419">
        <v>0.666</v>
      </c>
    </row>
    <row r="420" spans="1:24" ht="12.75">
      <c r="A420">
        <v>45.858</v>
      </c>
      <c r="B420">
        <v>7637</v>
      </c>
      <c r="C420">
        <v>50.46</v>
      </c>
      <c r="D420">
        <v>47.05</v>
      </c>
      <c r="F420">
        <v>43.92</v>
      </c>
      <c r="G420">
        <v>6463</v>
      </c>
      <c r="H420">
        <v>24.07</v>
      </c>
      <c r="I420">
        <v>26.52</v>
      </c>
      <c r="K420">
        <v>45.988</v>
      </c>
      <c r="L420">
        <v>5691</v>
      </c>
      <c r="M420">
        <v>13.78</v>
      </c>
      <c r="N420">
        <v>17.25</v>
      </c>
      <c r="P420">
        <v>40.612</v>
      </c>
      <c r="Q420">
        <v>4931</v>
      </c>
      <c r="R420">
        <v>7.717</v>
      </c>
      <c r="S420">
        <v>11.14</v>
      </c>
      <c r="U420">
        <v>40.314</v>
      </c>
      <c r="V420">
        <v>1870</v>
      </c>
      <c r="W420">
        <v>0.181</v>
      </c>
      <c r="X420">
        <v>0.688</v>
      </c>
    </row>
    <row r="421" spans="1:24" ht="12.75">
      <c r="A421">
        <v>45.958</v>
      </c>
      <c r="B421">
        <v>7635</v>
      </c>
      <c r="C421">
        <v>50.48</v>
      </c>
      <c r="D421">
        <v>47.08</v>
      </c>
      <c r="F421">
        <v>44.022</v>
      </c>
      <c r="G421">
        <v>6458</v>
      </c>
      <c r="H421">
        <v>24.2</v>
      </c>
      <c r="I421">
        <v>26.69</v>
      </c>
      <c r="K421">
        <v>46.088</v>
      </c>
      <c r="L421">
        <v>5689</v>
      </c>
      <c r="M421">
        <v>13.73</v>
      </c>
      <c r="N421">
        <v>17.19</v>
      </c>
      <c r="P421">
        <v>40.712</v>
      </c>
      <c r="Q421">
        <v>4931</v>
      </c>
      <c r="R421">
        <v>7.682</v>
      </c>
      <c r="S421">
        <v>11.09</v>
      </c>
      <c r="U421">
        <v>40.414</v>
      </c>
      <c r="V421">
        <v>1865</v>
      </c>
      <c r="W421">
        <v>0.171</v>
      </c>
      <c r="X421">
        <v>0.655</v>
      </c>
    </row>
    <row r="422" spans="1:24" ht="12.75">
      <c r="A422">
        <v>46.058</v>
      </c>
      <c r="B422">
        <v>7635</v>
      </c>
      <c r="C422">
        <v>50.56</v>
      </c>
      <c r="D422">
        <v>47.15</v>
      </c>
      <c r="F422">
        <v>44.122</v>
      </c>
      <c r="G422">
        <v>6457</v>
      </c>
      <c r="H422">
        <v>24.42</v>
      </c>
      <c r="I422">
        <v>26.93</v>
      </c>
      <c r="K422">
        <v>46.188</v>
      </c>
      <c r="L422">
        <v>5694</v>
      </c>
      <c r="M422">
        <v>13.73</v>
      </c>
      <c r="N422">
        <v>17.17</v>
      </c>
      <c r="P422">
        <v>40.814</v>
      </c>
      <c r="Q422">
        <v>4934</v>
      </c>
      <c r="R422">
        <v>7.659</v>
      </c>
      <c r="S422">
        <v>11.05</v>
      </c>
      <c r="U422">
        <v>40.514</v>
      </c>
      <c r="V422">
        <v>1870</v>
      </c>
      <c r="W422">
        <v>0.152</v>
      </c>
      <c r="X422">
        <v>0.579</v>
      </c>
    </row>
    <row r="423" spans="1:24" ht="12.75">
      <c r="A423">
        <v>46.158</v>
      </c>
      <c r="B423">
        <v>7636</v>
      </c>
      <c r="C423">
        <v>50.53</v>
      </c>
      <c r="D423">
        <v>47.12</v>
      </c>
      <c r="F423">
        <v>44.222</v>
      </c>
      <c r="G423">
        <v>6463</v>
      </c>
      <c r="H423">
        <v>24.65</v>
      </c>
      <c r="I423">
        <v>27.16</v>
      </c>
      <c r="K423">
        <v>46.288</v>
      </c>
      <c r="L423">
        <v>5704</v>
      </c>
      <c r="M423">
        <v>13.76</v>
      </c>
      <c r="N423">
        <v>17.17</v>
      </c>
      <c r="P423">
        <v>40.914</v>
      </c>
      <c r="Q423">
        <v>4938</v>
      </c>
      <c r="R423">
        <v>7.635</v>
      </c>
      <c r="S423">
        <v>11.01</v>
      </c>
      <c r="U423">
        <v>40.614</v>
      </c>
      <c r="V423">
        <v>1876</v>
      </c>
      <c r="W423">
        <v>0.131</v>
      </c>
      <c r="X423">
        <v>0.496</v>
      </c>
    </row>
    <row r="424" spans="1:24" ht="12.75">
      <c r="A424">
        <v>46.258</v>
      </c>
      <c r="B424">
        <v>7639</v>
      </c>
      <c r="C424">
        <v>50.36</v>
      </c>
      <c r="D424">
        <v>46.95</v>
      </c>
      <c r="F424">
        <v>44.322</v>
      </c>
      <c r="G424">
        <v>6476</v>
      </c>
      <c r="H424">
        <v>24.87</v>
      </c>
      <c r="I424">
        <v>27.35</v>
      </c>
      <c r="K424">
        <v>46.388</v>
      </c>
      <c r="L424">
        <v>5714</v>
      </c>
      <c r="M424">
        <v>13.8</v>
      </c>
      <c r="N424">
        <v>17.2</v>
      </c>
      <c r="P424">
        <v>41.014</v>
      </c>
      <c r="Q424">
        <v>4941</v>
      </c>
      <c r="R424">
        <v>7.618</v>
      </c>
      <c r="S424">
        <v>10.98</v>
      </c>
      <c r="U424">
        <v>40.714</v>
      </c>
      <c r="V424">
        <v>1871</v>
      </c>
      <c r="W424">
        <v>0.124</v>
      </c>
      <c r="X424">
        <v>0.472</v>
      </c>
    </row>
    <row r="425" spans="1:24" ht="12.75">
      <c r="A425">
        <v>46.358</v>
      </c>
      <c r="B425">
        <v>7637</v>
      </c>
      <c r="C425">
        <v>50.12</v>
      </c>
      <c r="D425">
        <v>46.74</v>
      </c>
      <c r="F425">
        <v>44.423</v>
      </c>
      <c r="G425">
        <v>6491</v>
      </c>
      <c r="H425">
        <v>24.91</v>
      </c>
      <c r="I425">
        <v>27.32</v>
      </c>
      <c r="K425">
        <v>46.488</v>
      </c>
      <c r="L425">
        <v>5723</v>
      </c>
      <c r="M425">
        <v>13.87</v>
      </c>
      <c r="N425">
        <v>17.26</v>
      </c>
      <c r="P425">
        <v>41.116</v>
      </c>
      <c r="Q425">
        <v>4944</v>
      </c>
      <c r="R425">
        <v>7.593</v>
      </c>
      <c r="S425">
        <v>10.94</v>
      </c>
      <c r="U425">
        <v>40.815</v>
      </c>
      <c r="V425">
        <v>1856</v>
      </c>
      <c r="W425">
        <v>0.129</v>
      </c>
      <c r="X425">
        <v>0.494</v>
      </c>
    </row>
    <row r="426" spans="1:24" ht="12.75">
      <c r="A426">
        <v>46.458</v>
      </c>
      <c r="B426">
        <v>7629</v>
      </c>
      <c r="C426">
        <v>49.94</v>
      </c>
      <c r="D426">
        <v>46.61</v>
      </c>
      <c r="F426">
        <v>44.523</v>
      </c>
      <c r="G426">
        <v>6505</v>
      </c>
      <c r="H426">
        <v>24.75</v>
      </c>
      <c r="I426">
        <v>27.09</v>
      </c>
      <c r="K426">
        <v>46.588</v>
      </c>
      <c r="L426">
        <v>5730</v>
      </c>
      <c r="M426">
        <v>13.95</v>
      </c>
      <c r="N426">
        <v>17.34</v>
      </c>
      <c r="P426">
        <v>41.216</v>
      </c>
      <c r="Q426">
        <v>4946</v>
      </c>
      <c r="R426">
        <v>7.558</v>
      </c>
      <c r="S426">
        <v>10.88</v>
      </c>
      <c r="U426">
        <v>40.915</v>
      </c>
      <c r="V426">
        <v>1838</v>
      </c>
      <c r="W426">
        <v>0.153</v>
      </c>
      <c r="X426">
        <v>0.593</v>
      </c>
    </row>
    <row r="427" spans="1:24" ht="12.75">
      <c r="A427">
        <v>46.558</v>
      </c>
      <c r="B427">
        <v>7619</v>
      </c>
      <c r="C427">
        <v>49.87</v>
      </c>
      <c r="D427">
        <v>46.61</v>
      </c>
      <c r="F427">
        <v>44.623</v>
      </c>
      <c r="G427">
        <v>6513</v>
      </c>
      <c r="H427">
        <v>24.45</v>
      </c>
      <c r="I427">
        <v>26.73</v>
      </c>
      <c r="K427">
        <v>46.688</v>
      </c>
      <c r="L427">
        <v>5732</v>
      </c>
      <c r="M427">
        <v>14.04</v>
      </c>
      <c r="N427">
        <v>17.44</v>
      </c>
      <c r="P427">
        <v>41.316</v>
      </c>
      <c r="Q427">
        <v>4946</v>
      </c>
      <c r="R427">
        <v>7.504</v>
      </c>
      <c r="S427">
        <v>10.8</v>
      </c>
      <c r="U427">
        <v>41.015</v>
      </c>
      <c r="V427">
        <v>1833</v>
      </c>
      <c r="W427">
        <v>0.181</v>
      </c>
      <c r="X427">
        <v>0.703</v>
      </c>
    </row>
    <row r="428" spans="1:24" ht="12.75">
      <c r="A428">
        <v>46.658</v>
      </c>
      <c r="B428">
        <v>7610</v>
      </c>
      <c r="C428">
        <v>50.02</v>
      </c>
      <c r="D428">
        <v>46.81</v>
      </c>
      <c r="F428">
        <v>44.723</v>
      </c>
      <c r="G428">
        <v>6511</v>
      </c>
      <c r="H428">
        <v>24.14</v>
      </c>
      <c r="I428">
        <v>26.4</v>
      </c>
      <c r="K428">
        <v>46.788</v>
      </c>
      <c r="L428">
        <v>5727</v>
      </c>
      <c r="M428">
        <v>14.07</v>
      </c>
      <c r="N428">
        <v>17.5</v>
      </c>
      <c r="P428">
        <v>41.416</v>
      </c>
      <c r="Q428">
        <v>4946</v>
      </c>
      <c r="R428">
        <v>7.427</v>
      </c>
      <c r="S428">
        <v>10.69</v>
      </c>
      <c r="U428">
        <v>41.115</v>
      </c>
      <c r="V428">
        <v>1847</v>
      </c>
      <c r="W428">
        <v>0.197</v>
      </c>
      <c r="X428">
        <v>0.762</v>
      </c>
    </row>
    <row r="429" spans="1:24" ht="12.75">
      <c r="A429">
        <v>46.758</v>
      </c>
      <c r="B429">
        <v>7605</v>
      </c>
      <c r="C429">
        <v>50.25</v>
      </c>
      <c r="D429">
        <v>47.05</v>
      </c>
      <c r="F429">
        <v>44.823</v>
      </c>
      <c r="G429">
        <v>6501</v>
      </c>
      <c r="H429">
        <v>23.97</v>
      </c>
      <c r="I429">
        <v>26.26</v>
      </c>
      <c r="K429">
        <v>46.888</v>
      </c>
      <c r="L429">
        <v>5720</v>
      </c>
      <c r="M429">
        <v>14.05</v>
      </c>
      <c r="N429">
        <v>17.49</v>
      </c>
      <c r="P429">
        <v>41.516</v>
      </c>
      <c r="Q429">
        <v>4945</v>
      </c>
      <c r="R429">
        <v>7.349</v>
      </c>
      <c r="S429">
        <v>10.58</v>
      </c>
      <c r="U429">
        <v>41.215</v>
      </c>
      <c r="V429">
        <v>1872</v>
      </c>
      <c r="W429">
        <v>0.193</v>
      </c>
      <c r="X429">
        <v>0.733</v>
      </c>
    </row>
    <row r="430" spans="1:24" ht="12.75">
      <c r="A430">
        <v>46.858</v>
      </c>
      <c r="B430">
        <v>7607</v>
      </c>
      <c r="C430">
        <v>50.45</v>
      </c>
      <c r="D430">
        <v>47.22</v>
      </c>
      <c r="F430">
        <v>44.923</v>
      </c>
      <c r="G430">
        <v>6488</v>
      </c>
      <c r="H430">
        <v>24.01</v>
      </c>
      <c r="I430">
        <v>26.36</v>
      </c>
      <c r="K430">
        <v>46.988</v>
      </c>
      <c r="L430">
        <v>5713</v>
      </c>
      <c r="M430">
        <v>13.97</v>
      </c>
      <c r="N430">
        <v>17.42</v>
      </c>
      <c r="P430">
        <v>41.617</v>
      </c>
      <c r="Q430">
        <v>4945</v>
      </c>
      <c r="R430">
        <v>7.305</v>
      </c>
      <c r="S430">
        <v>10.52</v>
      </c>
      <c r="U430">
        <v>41.315</v>
      </c>
      <c r="V430">
        <v>1896</v>
      </c>
      <c r="W430">
        <v>0.168</v>
      </c>
      <c r="X430">
        <v>0.632</v>
      </c>
    </row>
    <row r="431" spans="1:24" ht="12.75">
      <c r="A431">
        <v>46.958</v>
      </c>
      <c r="B431">
        <v>7614</v>
      </c>
      <c r="C431">
        <v>50.59</v>
      </c>
      <c r="D431">
        <v>47.32</v>
      </c>
      <c r="F431">
        <v>45.023</v>
      </c>
      <c r="G431">
        <v>6476</v>
      </c>
      <c r="H431">
        <v>24.22</v>
      </c>
      <c r="I431">
        <v>26.63</v>
      </c>
      <c r="K431">
        <v>47.088</v>
      </c>
      <c r="L431">
        <v>5706</v>
      </c>
      <c r="M431">
        <v>13.86</v>
      </c>
      <c r="N431">
        <v>17.3</v>
      </c>
      <c r="P431">
        <v>41.717</v>
      </c>
      <c r="Q431">
        <v>4949</v>
      </c>
      <c r="R431">
        <v>7.301</v>
      </c>
      <c r="S431">
        <v>10.51</v>
      </c>
      <c r="U431">
        <v>41.415</v>
      </c>
      <c r="V431">
        <v>1907</v>
      </c>
      <c r="W431">
        <v>0.138</v>
      </c>
      <c r="X431">
        <v>0.515</v>
      </c>
    </row>
    <row r="432" spans="1:24" ht="12.75">
      <c r="A432">
        <v>47.058</v>
      </c>
      <c r="B432">
        <v>7621</v>
      </c>
      <c r="C432">
        <v>50.62</v>
      </c>
      <c r="D432">
        <v>47.29</v>
      </c>
      <c r="F432">
        <v>45.123</v>
      </c>
      <c r="G432">
        <v>6472</v>
      </c>
      <c r="H432">
        <v>24.33</v>
      </c>
      <c r="I432">
        <v>26.77</v>
      </c>
      <c r="K432">
        <v>47.188</v>
      </c>
      <c r="L432">
        <v>5700</v>
      </c>
      <c r="M432">
        <v>13.76</v>
      </c>
      <c r="N432">
        <v>17.19</v>
      </c>
      <c r="P432">
        <v>41.817</v>
      </c>
      <c r="Q432">
        <v>4956</v>
      </c>
      <c r="R432">
        <v>7.34</v>
      </c>
      <c r="S432">
        <v>10.55</v>
      </c>
      <c r="U432">
        <v>41.515</v>
      </c>
      <c r="V432">
        <v>1903</v>
      </c>
      <c r="W432">
        <v>0.125</v>
      </c>
      <c r="X432">
        <v>0.467</v>
      </c>
    </row>
    <row r="433" spans="1:24" ht="12.75">
      <c r="A433">
        <v>47.158</v>
      </c>
      <c r="B433">
        <v>7628</v>
      </c>
      <c r="C433">
        <v>50.56</v>
      </c>
      <c r="D433">
        <v>47.19</v>
      </c>
      <c r="F433">
        <v>45.224</v>
      </c>
      <c r="G433">
        <v>6474</v>
      </c>
      <c r="H433">
        <v>24.63</v>
      </c>
      <c r="I433">
        <v>27.09</v>
      </c>
      <c r="K433">
        <v>47.288</v>
      </c>
      <c r="L433">
        <v>5695</v>
      </c>
      <c r="M433">
        <v>13.69</v>
      </c>
      <c r="N433">
        <v>17.12</v>
      </c>
      <c r="P433">
        <v>41.917</v>
      </c>
      <c r="Q433">
        <v>4964</v>
      </c>
      <c r="R433">
        <v>7.394</v>
      </c>
      <c r="S433">
        <v>10.61</v>
      </c>
      <c r="U433">
        <v>41.615</v>
      </c>
      <c r="V433">
        <v>1890</v>
      </c>
      <c r="W433">
        <v>0.135</v>
      </c>
      <c r="X433">
        <v>0.509</v>
      </c>
    </row>
    <row r="434" spans="1:24" ht="12.75">
      <c r="A434">
        <v>47.258</v>
      </c>
      <c r="B434">
        <v>7631</v>
      </c>
      <c r="C434">
        <v>50.48</v>
      </c>
      <c r="D434">
        <v>47.11</v>
      </c>
      <c r="F434">
        <v>45.324</v>
      </c>
      <c r="G434">
        <v>6479</v>
      </c>
      <c r="H434">
        <v>24.67</v>
      </c>
      <c r="I434">
        <v>27.12</v>
      </c>
      <c r="K434">
        <v>47.388</v>
      </c>
      <c r="L434">
        <v>5690</v>
      </c>
      <c r="M434">
        <v>13.66</v>
      </c>
      <c r="N434">
        <v>17.09</v>
      </c>
      <c r="P434">
        <v>42.017</v>
      </c>
      <c r="Q434">
        <v>4974</v>
      </c>
      <c r="R434">
        <v>7.47</v>
      </c>
      <c r="S434">
        <v>10.69</v>
      </c>
      <c r="U434">
        <v>41.715</v>
      </c>
      <c r="V434">
        <v>1878</v>
      </c>
      <c r="W434">
        <v>0.157</v>
      </c>
      <c r="X434">
        <v>0.595</v>
      </c>
    </row>
    <row r="435" spans="1:24" ht="12.75">
      <c r="A435">
        <v>47.358</v>
      </c>
      <c r="B435">
        <v>7631</v>
      </c>
      <c r="C435">
        <v>50.48</v>
      </c>
      <c r="D435">
        <v>47.11</v>
      </c>
      <c r="F435">
        <v>45.424</v>
      </c>
      <c r="G435">
        <v>6484</v>
      </c>
      <c r="H435">
        <v>24.65</v>
      </c>
      <c r="I435">
        <v>27.07</v>
      </c>
      <c r="K435">
        <v>47.488</v>
      </c>
      <c r="L435">
        <v>5687</v>
      </c>
      <c r="M435">
        <v>13.66</v>
      </c>
      <c r="N435">
        <v>17.1</v>
      </c>
      <c r="P435">
        <v>42.118</v>
      </c>
      <c r="Q435">
        <v>4982</v>
      </c>
      <c r="R435">
        <v>7.528</v>
      </c>
      <c r="S435">
        <v>10.76</v>
      </c>
      <c r="U435">
        <v>41.815</v>
      </c>
      <c r="V435">
        <v>1873</v>
      </c>
      <c r="W435">
        <v>0.175</v>
      </c>
      <c r="X435">
        <v>0.667</v>
      </c>
    </row>
    <row r="436" spans="1:24" ht="12.75">
      <c r="A436">
        <v>47.458</v>
      </c>
      <c r="B436">
        <v>7629</v>
      </c>
      <c r="C436">
        <v>50.53</v>
      </c>
      <c r="D436">
        <v>47.17</v>
      </c>
      <c r="F436">
        <v>45.524</v>
      </c>
      <c r="G436">
        <v>6488</v>
      </c>
      <c r="H436">
        <v>24.61</v>
      </c>
      <c r="I436">
        <v>27.01</v>
      </c>
      <c r="K436">
        <v>47.588</v>
      </c>
      <c r="L436">
        <v>5688</v>
      </c>
      <c r="M436">
        <v>13.68</v>
      </c>
      <c r="N436">
        <v>17.13</v>
      </c>
      <c r="P436">
        <v>42.218</v>
      </c>
      <c r="Q436">
        <v>4986</v>
      </c>
      <c r="R436">
        <v>7.588</v>
      </c>
      <c r="S436">
        <v>10.84</v>
      </c>
      <c r="U436">
        <v>41.915</v>
      </c>
      <c r="V436">
        <v>1873</v>
      </c>
      <c r="W436">
        <v>0.174</v>
      </c>
      <c r="X436">
        <v>0.662</v>
      </c>
    </row>
    <row r="437" spans="1:24" ht="12.75">
      <c r="A437">
        <v>47.558</v>
      </c>
      <c r="B437">
        <v>7628</v>
      </c>
      <c r="C437">
        <v>50.68</v>
      </c>
      <c r="D437">
        <v>47.31</v>
      </c>
      <c r="F437">
        <v>45.624</v>
      </c>
      <c r="G437">
        <v>6491</v>
      </c>
      <c r="H437">
        <v>24.57</v>
      </c>
      <c r="I437">
        <v>26.96</v>
      </c>
      <c r="K437">
        <v>47.688</v>
      </c>
      <c r="L437">
        <v>5695</v>
      </c>
      <c r="M437">
        <v>13.73</v>
      </c>
      <c r="N437">
        <v>17.17</v>
      </c>
      <c r="P437">
        <v>42.32</v>
      </c>
      <c r="Q437">
        <v>4989</v>
      </c>
      <c r="R437">
        <v>7.645</v>
      </c>
      <c r="S437">
        <v>10.91</v>
      </c>
      <c r="U437">
        <v>42.015</v>
      </c>
      <c r="V437">
        <v>1875</v>
      </c>
      <c r="W437">
        <v>0.156</v>
      </c>
      <c r="X437">
        <v>0.591</v>
      </c>
    </row>
    <row r="438" spans="1:24" ht="12.75">
      <c r="A438">
        <v>47.658</v>
      </c>
      <c r="B438">
        <v>7633</v>
      </c>
      <c r="C438">
        <v>50.74</v>
      </c>
      <c r="D438">
        <v>47.34</v>
      </c>
      <c r="F438">
        <v>45.724</v>
      </c>
      <c r="G438">
        <v>6494</v>
      </c>
      <c r="H438">
        <v>24.56</v>
      </c>
      <c r="I438">
        <v>26.93</v>
      </c>
      <c r="K438">
        <v>47.788</v>
      </c>
      <c r="L438">
        <v>5705</v>
      </c>
      <c r="M438">
        <v>13.78</v>
      </c>
      <c r="N438">
        <v>17.2</v>
      </c>
      <c r="P438">
        <v>42.42</v>
      </c>
      <c r="Q438">
        <v>4990</v>
      </c>
      <c r="R438">
        <v>7.694</v>
      </c>
      <c r="S438">
        <v>10.98</v>
      </c>
      <c r="U438">
        <v>42.115</v>
      </c>
      <c r="V438">
        <v>1876</v>
      </c>
      <c r="W438">
        <v>0.139</v>
      </c>
      <c r="X438">
        <v>0.526</v>
      </c>
    </row>
    <row r="439" spans="1:24" ht="12.75">
      <c r="A439">
        <v>47.759</v>
      </c>
      <c r="B439">
        <v>7641</v>
      </c>
      <c r="C439">
        <v>50.88</v>
      </c>
      <c r="D439">
        <v>47.42</v>
      </c>
      <c r="F439">
        <v>45.824</v>
      </c>
      <c r="G439">
        <v>6498</v>
      </c>
      <c r="H439">
        <v>24.56</v>
      </c>
      <c r="I439">
        <v>26.91</v>
      </c>
      <c r="K439">
        <v>47.888</v>
      </c>
      <c r="L439">
        <v>5712</v>
      </c>
      <c r="M439">
        <v>13.8</v>
      </c>
      <c r="N439">
        <v>17.21</v>
      </c>
      <c r="P439">
        <v>42.52</v>
      </c>
      <c r="Q439">
        <v>4990</v>
      </c>
      <c r="R439">
        <v>7.752</v>
      </c>
      <c r="S439">
        <v>11.06</v>
      </c>
      <c r="U439">
        <v>42.215</v>
      </c>
      <c r="V439">
        <v>1876</v>
      </c>
      <c r="W439">
        <v>0.139</v>
      </c>
      <c r="X439">
        <v>0.529</v>
      </c>
    </row>
    <row r="440" spans="1:24" ht="12.75">
      <c r="A440">
        <v>47.859</v>
      </c>
      <c r="B440">
        <v>7651</v>
      </c>
      <c r="C440">
        <v>50.79</v>
      </c>
      <c r="D440">
        <v>47.27</v>
      </c>
      <c r="F440">
        <v>45.925</v>
      </c>
      <c r="G440">
        <v>6502</v>
      </c>
      <c r="H440">
        <v>24.49</v>
      </c>
      <c r="I440">
        <v>26.82</v>
      </c>
      <c r="K440">
        <v>47.988</v>
      </c>
      <c r="L440">
        <v>5718</v>
      </c>
      <c r="M440">
        <v>13.81</v>
      </c>
      <c r="N440">
        <v>17.2</v>
      </c>
      <c r="P440">
        <v>42.621</v>
      </c>
      <c r="Q440">
        <v>4989</v>
      </c>
      <c r="R440">
        <v>7.787</v>
      </c>
      <c r="S440">
        <v>11.12</v>
      </c>
      <c r="U440">
        <v>42.315</v>
      </c>
      <c r="V440">
        <v>1877</v>
      </c>
      <c r="W440">
        <v>0.167</v>
      </c>
      <c r="X440">
        <v>0.633</v>
      </c>
    </row>
    <row r="441" spans="1:24" ht="12.75">
      <c r="A441">
        <v>47.959</v>
      </c>
      <c r="B441">
        <v>7659</v>
      </c>
      <c r="C441">
        <v>50.58</v>
      </c>
      <c r="D441">
        <v>47.03</v>
      </c>
      <c r="F441">
        <v>46.025</v>
      </c>
      <c r="G441">
        <v>6505</v>
      </c>
      <c r="H441">
        <v>24.43</v>
      </c>
      <c r="I441">
        <v>26.75</v>
      </c>
      <c r="K441">
        <v>48.089</v>
      </c>
      <c r="L441">
        <v>5722</v>
      </c>
      <c r="M441">
        <v>13.83</v>
      </c>
      <c r="N441">
        <v>17.22</v>
      </c>
      <c r="P441">
        <v>42.722</v>
      </c>
      <c r="Q441">
        <v>4983</v>
      </c>
      <c r="R441">
        <v>7.765</v>
      </c>
      <c r="S441">
        <v>11.1</v>
      </c>
      <c r="U441">
        <v>42.415</v>
      </c>
      <c r="V441">
        <v>1879</v>
      </c>
      <c r="W441">
        <v>0.217</v>
      </c>
      <c r="X441">
        <v>0.823</v>
      </c>
    </row>
    <row r="442" spans="1:24" ht="12.75">
      <c r="A442">
        <v>48.059</v>
      </c>
      <c r="B442">
        <v>7662</v>
      </c>
      <c r="C442">
        <v>50.36</v>
      </c>
      <c r="D442">
        <v>46.8</v>
      </c>
      <c r="F442">
        <v>46.125</v>
      </c>
      <c r="G442">
        <v>6505</v>
      </c>
      <c r="H442">
        <v>24.36</v>
      </c>
      <c r="I442">
        <v>26.66</v>
      </c>
      <c r="K442">
        <v>48.189</v>
      </c>
      <c r="L442">
        <v>5728</v>
      </c>
      <c r="M442">
        <v>13.89</v>
      </c>
      <c r="N442">
        <v>17.27</v>
      </c>
      <c r="P442">
        <v>42.822</v>
      </c>
      <c r="Q442">
        <v>4971</v>
      </c>
      <c r="R442">
        <v>7.704</v>
      </c>
      <c r="S442">
        <v>11.04</v>
      </c>
      <c r="U442">
        <v>42.515</v>
      </c>
      <c r="V442">
        <v>1876</v>
      </c>
      <c r="W442">
        <v>0.276</v>
      </c>
      <c r="X442">
        <v>1.046</v>
      </c>
    </row>
    <row r="443" spans="1:24" ht="12.75">
      <c r="A443">
        <v>48.159</v>
      </c>
      <c r="B443">
        <v>7662</v>
      </c>
      <c r="C443">
        <v>50.14</v>
      </c>
      <c r="D443">
        <v>46.6</v>
      </c>
      <c r="F443">
        <v>46.225</v>
      </c>
      <c r="G443">
        <v>6503</v>
      </c>
      <c r="H443">
        <v>24.32</v>
      </c>
      <c r="I443">
        <v>26.63</v>
      </c>
      <c r="K443">
        <v>48.289</v>
      </c>
      <c r="L443">
        <v>5735</v>
      </c>
      <c r="M443">
        <v>13.99</v>
      </c>
      <c r="N443">
        <v>17.37</v>
      </c>
      <c r="P443">
        <v>42.922</v>
      </c>
      <c r="Q443">
        <v>4957</v>
      </c>
      <c r="R443">
        <v>7.602</v>
      </c>
      <c r="S443">
        <v>10.92</v>
      </c>
      <c r="U443">
        <v>42.615</v>
      </c>
      <c r="V443">
        <v>1867</v>
      </c>
      <c r="W443">
        <v>0.326</v>
      </c>
      <c r="X443">
        <v>1.244</v>
      </c>
    </row>
    <row r="444" spans="1:24" ht="12.75">
      <c r="A444">
        <v>48.259</v>
      </c>
      <c r="B444">
        <v>7659</v>
      </c>
      <c r="C444">
        <v>50.08</v>
      </c>
      <c r="D444">
        <v>46.56</v>
      </c>
      <c r="F444">
        <v>46.325</v>
      </c>
      <c r="G444">
        <v>6497</v>
      </c>
      <c r="H444">
        <v>24.25</v>
      </c>
      <c r="I444">
        <v>26.58</v>
      </c>
      <c r="K444">
        <v>48.389</v>
      </c>
      <c r="L444">
        <v>5738</v>
      </c>
      <c r="M444">
        <v>14.07</v>
      </c>
      <c r="N444">
        <v>17.46</v>
      </c>
      <c r="P444">
        <v>43.022</v>
      </c>
      <c r="Q444">
        <v>4945</v>
      </c>
      <c r="R444">
        <v>7.492</v>
      </c>
      <c r="S444">
        <v>10.79</v>
      </c>
      <c r="U444">
        <v>42.715</v>
      </c>
      <c r="V444">
        <v>1851</v>
      </c>
      <c r="W444">
        <v>0.361</v>
      </c>
      <c r="X444">
        <v>1.388</v>
      </c>
    </row>
    <row r="445" spans="1:24" ht="12.75">
      <c r="A445">
        <v>48.36</v>
      </c>
      <c r="B445">
        <v>7653</v>
      </c>
      <c r="C445">
        <v>49.96</v>
      </c>
      <c r="D445">
        <v>46.48</v>
      </c>
      <c r="F445">
        <v>46.425</v>
      </c>
      <c r="G445">
        <v>6490</v>
      </c>
      <c r="H445">
        <v>24.22</v>
      </c>
      <c r="I445">
        <v>26.57</v>
      </c>
      <c r="K445">
        <v>48.489</v>
      </c>
      <c r="L445">
        <v>5737</v>
      </c>
      <c r="M445">
        <v>14.13</v>
      </c>
      <c r="N445">
        <v>17.53</v>
      </c>
      <c r="P445">
        <v>43.122</v>
      </c>
      <c r="Q445">
        <v>4933</v>
      </c>
      <c r="R445">
        <v>7.387</v>
      </c>
      <c r="S445">
        <v>10.66</v>
      </c>
      <c r="U445">
        <v>42.815</v>
      </c>
      <c r="V445">
        <v>1836</v>
      </c>
      <c r="W445">
        <v>0.377</v>
      </c>
      <c r="X445">
        <v>1.463</v>
      </c>
    </row>
    <row r="446" spans="1:24" ht="12.75">
      <c r="A446">
        <v>48.461</v>
      </c>
      <c r="B446">
        <v>7644</v>
      </c>
      <c r="C446">
        <v>49.83</v>
      </c>
      <c r="D446">
        <v>46.42</v>
      </c>
      <c r="F446">
        <v>46.525</v>
      </c>
      <c r="G446">
        <v>6484</v>
      </c>
      <c r="H446">
        <v>24.24</v>
      </c>
      <c r="I446">
        <v>26.62</v>
      </c>
      <c r="K446">
        <v>48.59</v>
      </c>
      <c r="L446">
        <v>5731</v>
      </c>
      <c r="M446">
        <v>14.1</v>
      </c>
      <c r="N446">
        <v>17.53</v>
      </c>
      <c r="P446">
        <v>43.223</v>
      </c>
      <c r="Q446">
        <v>4925</v>
      </c>
      <c r="R446">
        <v>7.304</v>
      </c>
      <c r="S446">
        <v>10.56</v>
      </c>
      <c r="U446">
        <v>42.915</v>
      </c>
      <c r="V446">
        <v>1830</v>
      </c>
      <c r="W446">
        <v>0.376</v>
      </c>
      <c r="X446">
        <v>1.461</v>
      </c>
    </row>
    <row r="447" spans="1:24" ht="12.75">
      <c r="A447">
        <v>48.561</v>
      </c>
      <c r="B447">
        <v>7634</v>
      </c>
      <c r="C447">
        <v>49.92</v>
      </c>
      <c r="D447">
        <v>46.56</v>
      </c>
      <c r="F447">
        <v>46.625</v>
      </c>
      <c r="G447">
        <v>6480</v>
      </c>
      <c r="H447">
        <v>24.31</v>
      </c>
      <c r="I447">
        <v>26.72</v>
      </c>
      <c r="K447">
        <v>48.691</v>
      </c>
      <c r="L447">
        <v>5723</v>
      </c>
      <c r="M447">
        <v>14.04</v>
      </c>
      <c r="N447">
        <v>17.47</v>
      </c>
      <c r="P447">
        <v>43.323</v>
      </c>
      <c r="Q447">
        <v>4919</v>
      </c>
      <c r="R447">
        <v>7.219</v>
      </c>
      <c r="S447">
        <v>10.45</v>
      </c>
      <c r="U447">
        <v>43.015</v>
      </c>
      <c r="V447">
        <v>1835</v>
      </c>
      <c r="W447">
        <v>0.364</v>
      </c>
      <c r="X447">
        <v>1.412</v>
      </c>
    </row>
    <row r="448" spans="1:24" ht="12.75">
      <c r="A448">
        <v>48.661</v>
      </c>
      <c r="B448">
        <v>7625</v>
      </c>
      <c r="C448">
        <v>49.93</v>
      </c>
      <c r="D448">
        <v>46.63</v>
      </c>
      <c r="F448">
        <v>46.725</v>
      </c>
      <c r="G448">
        <v>6481</v>
      </c>
      <c r="H448">
        <v>24.45</v>
      </c>
      <c r="I448">
        <v>26.86</v>
      </c>
      <c r="K448">
        <v>48.791</v>
      </c>
      <c r="L448">
        <v>5717</v>
      </c>
      <c r="M448">
        <v>13.97</v>
      </c>
      <c r="N448">
        <v>17.4</v>
      </c>
      <c r="P448">
        <v>43.423</v>
      </c>
      <c r="Q448">
        <v>4914</v>
      </c>
      <c r="R448">
        <v>7.146</v>
      </c>
      <c r="S448">
        <v>10.35</v>
      </c>
      <c r="U448">
        <v>43.115</v>
      </c>
      <c r="V448">
        <v>1846</v>
      </c>
      <c r="W448">
        <v>0.346</v>
      </c>
      <c r="X448">
        <v>1.334</v>
      </c>
    </row>
    <row r="449" spans="1:24" ht="12.75">
      <c r="A449">
        <v>48.764</v>
      </c>
      <c r="B449">
        <v>7618</v>
      </c>
      <c r="C449">
        <v>50.18</v>
      </c>
      <c r="D449">
        <v>46.91</v>
      </c>
      <c r="F449">
        <v>46.825</v>
      </c>
      <c r="G449">
        <v>6487</v>
      </c>
      <c r="H449">
        <v>24.54</v>
      </c>
      <c r="I449">
        <v>26.94</v>
      </c>
      <c r="K449">
        <v>48.891</v>
      </c>
      <c r="L449">
        <v>5710</v>
      </c>
      <c r="M449">
        <v>13.9</v>
      </c>
      <c r="N449">
        <v>17.33</v>
      </c>
      <c r="P449">
        <v>43.523</v>
      </c>
      <c r="Q449">
        <v>4916</v>
      </c>
      <c r="R449">
        <v>7.103</v>
      </c>
      <c r="S449">
        <v>10.29</v>
      </c>
      <c r="U449">
        <v>43.216</v>
      </c>
      <c r="V449">
        <v>1858</v>
      </c>
      <c r="W449">
        <v>0.323</v>
      </c>
      <c r="X449">
        <v>1.238</v>
      </c>
    </row>
    <row r="450" spans="1:24" ht="12.75">
      <c r="A450">
        <v>48.864</v>
      </c>
      <c r="B450">
        <v>7615</v>
      </c>
      <c r="C450">
        <v>50.29</v>
      </c>
      <c r="D450">
        <v>47.03</v>
      </c>
      <c r="F450">
        <v>46.925</v>
      </c>
      <c r="G450">
        <v>6497</v>
      </c>
      <c r="H450">
        <v>24.56</v>
      </c>
      <c r="I450">
        <v>26.92</v>
      </c>
      <c r="K450">
        <v>48.991</v>
      </c>
      <c r="L450">
        <v>5703</v>
      </c>
      <c r="M450">
        <v>13.84</v>
      </c>
      <c r="N450">
        <v>17.28</v>
      </c>
      <c r="P450">
        <v>43.623</v>
      </c>
      <c r="Q450">
        <v>4925</v>
      </c>
      <c r="R450">
        <v>7.106</v>
      </c>
      <c r="S450">
        <v>10.27</v>
      </c>
      <c r="U450">
        <v>43.316</v>
      </c>
      <c r="V450">
        <v>1863</v>
      </c>
      <c r="W450">
        <v>0.317</v>
      </c>
      <c r="X450">
        <v>1.21</v>
      </c>
    </row>
    <row r="451" spans="1:24" ht="12.75">
      <c r="A451">
        <v>48.965</v>
      </c>
      <c r="B451">
        <v>7614</v>
      </c>
      <c r="C451">
        <v>50.42</v>
      </c>
      <c r="D451">
        <v>47.15</v>
      </c>
      <c r="F451">
        <v>47.025</v>
      </c>
      <c r="G451">
        <v>6504</v>
      </c>
      <c r="H451">
        <v>24.62</v>
      </c>
      <c r="I451">
        <v>26.95</v>
      </c>
      <c r="K451">
        <v>49.091</v>
      </c>
      <c r="L451">
        <v>5697</v>
      </c>
      <c r="M451">
        <v>13.79</v>
      </c>
      <c r="N451">
        <v>17.23</v>
      </c>
      <c r="P451">
        <v>43.723</v>
      </c>
      <c r="Q451">
        <v>4941</v>
      </c>
      <c r="R451">
        <v>7.161</v>
      </c>
      <c r="S451">
        <v>10.32</v>
      </c>
      <c r="U451">
        <v>43.417</v>
      </c>
      <c r="V451">
        <v>1864</v>
      </c>
      <c r="W451">
        <v>0.325</v>
      </c>
      <c r="X451">
        <v>1.24</v>
      </c>
    </row>
    <row r="452" spans="1:24" ht="12.75">
      <c r="A452">
        <v>49.068</v>
      </c>
      <c r="B452">
        <v>7615</v>
      </c>
      <c r="C452">
        <v>50.57</v>
      </c>
      <c r="D452">
        <v>47.29</v>
      </c>
      <c r="F452">
        <v>47.126</v>
      </c>
      <c r="G452">
        <v>6506</v>
      </c>
      <c r="H452">
        <v>24.39</v>
      </c>
      <c r="I452">
        <v>26.69</v>
      </c>
      <c r="K452">
        <v>49.191</v>
      </c>
      <c r="L452">
        <v>5694</v>
      </c>
      <c r="M452">
        <v>13.73</v>
      </c>
      <c r="N452">
        <v>17.17</v>
      </c>
      <c r="P452">
        <v>43.823</v>
      </c>
      <c r="Q452">
        <v>4961</v>
      </c>
      <c r="R452">
        <v>7.251</v>
      </c>
      <c r="S452">
        <v>10.41</v>
      </c>
      <c r="U452">
        <v>43.517</v>
      </c>
      <c r="V452">
        <v>1866</v>
      </c>
      <c r="W452">
        <v>0.344</v>
      </c>
      <c r="X452">
        <v>1.313</v>
      </c>
    </row>
    <row r="453" spans="1:24" ht="12.75">
      <c r="A453">
        <v>49.168</v>
      </c>
      <c r="B453">
        <v>7617</v>
      </c>
      <c r="C453">
        <v>50.62</v>
      </c>
      <c r="D453">
        <v>47.33</v>
      </c>
      <c r="F453">
        <v>47.226</v>
      </c>
      <c r="G453">
        <v>6505</v>
      </c>
      <c r="H453">
        <v>24.35</v>
      </c>
      <c r="I453">
        <v>26.66</v>
      </c>
      <c r="K453">
        <v>49.292</v>
      </c>
      <c r="L453">
        <v>5698</v>
      </c>
      <c r="M453">
        <v>13.72</v>
      </c>
      <c r="N453">
        <v>17.15</v>
      </c>
      <c r="P453">
        <v>43.923</v>
      </c>
      <c r="Q453">
        <v>4982</v>
      </c>
      <c r="R453">
        <v>7.366</v>
      </c>
      <c r="S453">
        <v>10.53</v>
      </c>
      <c r="U453">
        <v>43.617</v>
      </c>
      <c r="V453">
        <v>1871</v>
      </c>
      <c r="W453">
        <v>0.362</v>
      </c>
      <c r="X453">
        <v>1.379</v>
      </c>
    </row>
    <row r="454" spans="1:24" ht="12.75">
      <c r="A454">
        <v>49.268</v>
      </c>
      <c r="B454">
        <v>7618</v>
      </c>
      <c r="C454">
        <v>50.62</v>
      </c>
      <c r="D454">
        <v>47.31</v>
      </c>
      <c r="F454">
        <v>47.327</v>
      </c>
      <c r="G454">
        <v>6501</v>
      </c>
      <c r="H454">
        <v>24.37</v>
      </c>
      <c r="I454">
        <v>26.7</v>
      </c>
      <c r="K454">
        <v>49.392</v>
      </c>
      <c r="L454">
        <v>5708</v>
      </c>
      <c r="M454">
        <v>13.73</v>
      </c>
      <c r="N454">
        <v>17.13</v>
      </c>
      <c r="P454">
        <v>44.023</v>
      </c>
      <c r="Q454">
        <v>5000</v>
      </c>
      <c r="R454">
        <v>7.492</v>
      </c>
      <c r="S454">
        <v>10.67</v>
      </c>
      <c r="U454">
        <v>43.717</v>
      </c>
      <c r="V454">
        <v>1873</v>
      </c>
      <c r="W454">
        <v>0.363</v>
      </c>
      <c r="X454">
        <v>1.378</v>
      </c>
    </row>
    <row r="455" spans="1:24" ht="12.75">
      <c r="A455">
        <v>49.368</v>
      </c>
      <c r="B455">
        <v>7620</v>
      </c>
      <c r="C455">
        <v>50.61</v>
      </c>
      <c r="D455">
        <v>47.3</v>
      </c>
      <c r="F455">
        <v>47.427</v>
      </c>
      <c r="G455">
        <v>6498</v>
      </c>
      <c r="H455">
        <v>24.42</v>
      </c>
      <c r="I455">
        <v>26.77</v>
      </c>
      <c r="K455">
        <v>49.492</v>
      </c>
      <c r="L455">
        <v>5721</v>
      </c>
      <c r="M455">
        <v>13.8</v>
      </c>
      <c r="N455">
        <v>17.18</v>
      </c>
      <c r="P455">
        <v>44.123</v>
      </c>
      <c r="Q455">
        <v>5012</v>
      </c>
      <c r="R455">
        <v>7.616</v>
      </c>
      <c r="S455">
        <v>10.82</v>
      </c>
      <c r="U455">
        <v>43.817</v>
      </c>
      <c r="V455">
        <v>1866</v>
      </c>
      <c r="W455">
        <v>0.345</v>
      </c>
      <c r="X455">
        <v>1.315</v>
      </c>
    </row>
    <row r="456" spans="1:24" ht="12.75">
      <c r="A456">
        <v>49.468</v>
      </c>
      <c r="B456">
        <v>7622</v>
      </c>
      <c r="C456">
        <v>50.61</v>
      </c>
      <c r="D456">
        <v>47.28</v>
      </c>
      <c r="F456">
        <v>47.528</v>
      </c>
      <c r="G456">
        <v>6496</v>
      </c>
      <c r="H456">
        <v>24.6</v>
      </c>
      <c r="I456">
        <v>26.97</v>
      </c>
      <c r="K456">
        <v>49.592</v>
      </c>
      <c r="L456">
        <v>5733</v>
      </c>
      <c r="M456">
        <v>13.89</v>
      </c>
      <c r="N456">
        <v>17.25</v>
      </c>
      <c r="P456">
        <v>44.223</v>
      </c>
      <c r="Q456">
        <v>5016</v>
      </c>
      <c r="R456">
        <v>7.708</v>
      </c>
      <c r="S456">
        <v>10.94</v>
      </c>
      <c r="U456">
        <v>43.917</v>
      </c>
      <c r="V456">
        <v>1850</v>
      </c>
      <c r="W456">
        <v>0.32</v>
      </c>
      <c r="X456">
        <v>1.233</v>
      </c>
    </row>
    <row r="457" spans="1:24" ht="12.75">
      <c r="A457">
        <v>49.568</v>
      </c>
      <c r="B457">
        <v>7625</v>
      </c>
      <c r="C457">
        <v>50.66</v>
      </c>
      <c r="D457">
        <v>47.31</v>
      </c>
      <c r="F457">
        <v>47.629</v>
      </c>
      <c r="G457">
        <v>6496</v>
      </c>
      <c r="H457">
        <v>24.73</v>
      </c>
      <c r="I457">
        <v>27.11</v>
      </c>
      <c r="K457">
        <v>49.692</v>
      </c>
      <c r="L457">
        <v>5739</v>
      </c>
      <c r="M457">
        <v>13.98</v>
      </c>
      <c r="N457">
        <v>17.34</v>
      </c>
      <c r="P457">
        <v>44.323</v>
      </c>
      <c r="Q457">
        <v>5013</v>
      </c>
      <c r="R457">
        <v>7.772</v>
      </c>
      <c r="S457">
        <v>11.04</v>
      </c>
      <c r="U457">
        <v>44.017</v>
      </c>
      <c r="V457">
        <v>1832</v>
      </c>
      <c r="W457">
        <v>0.3</v>
      </c>
      <c r="X457">
        <v>1.167</v>
      </c>
    </row>
    <row r="458" spans="1:24" ht="12.75">
      <c r="A458">
        <v>49.668</v>
      </c>
      <c r="B458">
        <v>7632</v>
      </c>
      <c r="C458">
        <v>50.75</v>
      </c>
      <c r="D458">
        <v>47.35</v>
      </c>
      <c r="F458">
        <v>47.73</v>
      </c>
      <c r="G458">
        <v>6495</v>
      </c>
      <c r="H458">
        <v>24.68</v>
      </c>
      <c r="I458">
        <v>27.06</v>
      </c>
      <c r="K458">
        <v>49.792</v>
      </c>
      <c r="L458">
        <v>5739</v>
      </c>
      <c r="M458">
        <v>14.03</v>
      </c>
      <c r="N458">
        <v>17.41</v>
      </c>
      <c r="P458">
        <v>44.423</v>
      </c>
      <c r="Q458">
        <v>5005</v>
      </c>
      <c r="R458">
        <v>7.805</v>
      </c>
      <c r="S458">
        <v>11.1</v>
      </c>
      <c r="U458">
        <v>44.117</v>
      </c>
      <c r="V458">
        <v>1827</v>
      </c>
      <c r="W458">
        <v>0.297</v>
      </c>
      <c r="X458">
        <v>1.157</v>
      </c>
    </row>
    <row r="459" spans="1:24" ht="12.75">
      <c r="A459">
        <v>49.768</v>
      </c>
      <c r="B459">
        <v>7639</v>
      </c>
      <c r="C459">
        <v>50.76</v>
      </c>
      <c r="D459">
        <v>47.31</v>
      </c>
      <c r="F459">
        <v>47.83</v>
      </c>
      <c r="G459">
        <v>6493</v>
      </c>
      <c r="H459">
        <v>24.59</v>
      </c>
      <c r="I459">
        <v>26.96</v>
      </c>
      <c r="K459">
        <v>49.892</v>
      </c>
      <c r="L459">
        <v>5734</v>
      </c>
      <c r="M459">
        <v>14.04</v>
      </c>
      <c r="N459">
        <v>17.43</v>
      </c>
      <c r="P459">
        <v>44.523</v>
      </c>
      <c r="Q459">
        <v>4996</v>
      </c>
      <c r="R459">
        <v>7.821</v>
      </c>
      <c r="S459">
        <v>11.15</v>
      </c>
      <c r="U459">
        <v>44.217</v>
      </c>
      <c r="V459">
        <v>1839</v>
      </c>
      <c r="W459">
        <v>0.306</v>
      </c>
      <c r="X459">
        <v>1.186</v>
      </c>
    </row>
    <row r="460" spans="1:24" ht="12.75">
      <c r="A460">
        <v>49.868</v>
      </c>
      <c r="B460">
        <v>7647</v>
      </c>
      <c r="C460">
        <v>50.77</v>
      </c>
      <c r="D460">
        <v>47.27</v>
      </c>
      <c r="F460">
        <v>47.93</v>
      </c>
      <c r="G460">
        <v>6489</v>
      </c>
      <c r="H460">
        <v>24.43</v>
      </c>
      <c r="I460">
        <v>26.81</v>
      </c>
      <c r="K460">
        <v>49.992</v>
      </c>
      <c r="L460">
        <v>5727</v>
      </c>
      <c r="M460">
        <v>14.02</v>
      </c>
      <c r="N460">
        <v>17.43</v>
      </c>
      <c r="P460">
        <v>44.623</v>
      </c>
      <c r="Q460">
        <v>4987</v>
      </c>
      <c r="R460">
        <v>7.84</v>
      </c>
      <c r="S460">
        <v>11.2</v>
      </c>
      <c r="U460">
        <v>44.317</v>
      </c>
      <c r="V460">
        <v>1862</v>
      </c>
      <c r="W460">
        <v>0.322</v>
      </c>
      <c r="X460">
        <v>1.232</v>
      </c>
    </row>
    <row r="461" spans="1:24" ht="12.75">
      <c r="A461">
        <v>49.968</v>
      </c>
      <c r="B461">
        <v>7653</v>
      </c>
      <c r="C461">
        <v>50.73</v>
      </c>
      <c r="D461">
        <v>47.2</v>
      </c>
      <c r="F461">
        <v>48.032</v>
      </c>
      <c r="G461">
        <v>6484</v>
      </c>
      <c r="H461">
        <v>24.44</v>
      </c>
      <c r="I461">
        <v>26.85</v>
      </c>
      <c r="K461">
        <v>50.092</v>
      </c>
      <c r="L461">
        <v>5723</v>
      </c>
      <c r="M461">
        <v>13.97</v>
      </c>
      <c r="N461">
        <v>17.39</v>
      </c>
      <c r="P461">
        <v>44.725</v>
      </c>
      <c r="Q461">
        <v>4978</v>
      </c>
      <c r="R461">
        <v>7.864</v>
      </c>
      <c r="S461">
        <v>11.25</v>
      </c>
      <c r="U461">
        <v>44.417</v>
      </c>
      <c r="V461">
        <v>1883</v>
      </c>
      <c r="W461">
        <v>0.342</v>
      </c>
      <c r="X461">
        <v>1.295</v>
      </c>
    </row>
    <row r="462" spans="1:24" ht="12.75">
      <c r="A462">
        <v>50.068</v>
      </c>
      <c r="B462">
        <v>7656</v>
      </c>
      <c r="C462">
        <v>50.71</v>
      </c>
      <c r="D462">
        <v>47.17</v>
      </c>
      <c r="F462">
        <v>48.132</v>
      </c>
      <c r="G462">
        <v>6482</v>
      </c>
      <c r="H462">
        <v>24.54</v>
      </c>
      <c r="I462">
        <v>26.96</v>
      </c>
      <c r="K462">
        <v>50.192</v>
      </c>
      <c r="L462">
        <v>5723</v>
      </c>
      <c r="M462">
        <v>13.94</v>
      </c>
      <c r="N462">
        <v>17.34</v>
      </c>
      <c r="P462">
        <v>44.826</v>
      </c>
      <c r="Q462">
        <v>4972</v>
      </c>
      <c r="R462">
        <v>7.89</v>
      </c>
      <c r="S462">
        <v>11.3</v>
      </c>
      <c r="U462">
        <v>44.517</v>
      </c>
      <c r="V462">
        <v>1892</v>
      </c>
      <c r="W462">
        <v>0.36</v>
      </c>
      <c r="X462">
        <v>1.355</v>
      </c>
    </row>
    <row r="463" spans="1:24" ht="12.75">
      <c r="A463">
        <v>50.168</v>
      </c>
      <c r="B463">
        <v>7657</v>
      </c>
      <c r="C463">
        <v>50.73</v>
      </c>
      <c r="D463">
        <v>47.18</v>
      </c>
      <c r="F463">
        <v>48.232</v>
      </c>
      <c r="G463">
        <v>6483</v>
      </c>
      <c r="H463">
        <v>24.65</v>
      </c>
      <c r="I463">
        <v>27.07</v>
      </c>
      <c r="K463">
        <v>50.292</v>
      </c>
      <c r="L463">
        <v>5728</v>
      </c>
      <c r="M463">
        <v>13.9</v>
      </c>
      <c r="N463">
        <v>17.28</v>
      </c>
      <c r="P463">
        <v>44.926</v>
      </c>
      <c r="Q463">
        <v>4967</v>
      </c>
      <c r="R463">
        <v>7.908</v>
      </c>
      <c r="S463">
        <v>11.34</v>
      </c>
      <c r="U463">
        <v>44.617</v>
      </c>
      <c r="V463">
        <v>1890</v>
      </c>
      <c r="W463">
        <v>0.369</v>
      </c>
      <c r="X463">
        <v>1.39</v>
      </c>
    </row>
    <row r="464" spans="1:24" ht="12.75">
      <c r="A464">
        <v>50.268</v>
      </c>
      <c r="B464">
        <v>7655</v>
      </c>
      <c r="C464">
        <v>50.65</v>
      </c>
      <c r="D464">
        <v>47.12</v>
      </c>
      <c r="F464">
        <v>48.332</v>
      </c>
      <c r="G464">
        <v>6487</v>
      </c>
      <c r="H464">
        <v>24.68</v>
      </c>
      <c r="I464">
        <v>27.09</v>
      </c>
      <c r="K464">
        <v>50.393</v>
      </c>
      <c r="L464">
        <v>5738</v>
      </c>
      <c r="M464">
        <v>13.91</v>
      </c>
      <c r="N464">
        <v>17.27</v>
      </c>
      <c r="P464">
        <v>45.026</v>
      </c>
      <c r="Q464">
        <v>4964</v>
      </c>
      <c r="R464">
        <v>7.917</v>
      </c>
      <c r="S464">
        <v>11.36</v>
      </c>
      <c r="U464">
        <v>44.717</v>
      </c>
      <c r="V464">
        <v>1888</v>
      </c>
      <c r="W464">
        <v>0.366</v>
      </c>
      <c r="X464">
        <v>1.379</v>
      </c>
    </row>
    <row r="465" spans="1:24" ht="12.75">
      <c r="A465">
        <v>50.368</v>
      </c>
      <c r="B465">
        <v>7652</v>
      </c>
      <c r="C465">
        <v>50.54</v>
      </c>
      <c r="D465">
        <v>47.04</v>
      </c>
      <c r="F465">
        <v>48.432</v>
      </c>
      <c r="G465">
        <v>6489</v>
      </c>
      <c r="H465">
        <v>24.74</v>
      </c>
      <c r="I465">
        <v>27.15</v>
      </c>
      <c r="K465">
        <v>50.493</v>
      </c>
      <c r="L465">
        <v>5748</v>
      </c>
      <c r="M465">
        <v>13.96</v>
      </c>
      <c r="N465">
        <v>17.29</v>
      </c>
      <c r="P465">
        <v>45.126</v>
      </c>
      <c r="Q465">
        <v>4959</v>
      </c>
      <c r="R465">
        <v>7.902</v>
      </c>
      <c r="S465">
        <v>11.35</v>
      </c>
      <c r="U465">
        <v>44.817</v>
      </c>
      <c r="V465">
        <v>1888</v>
      </c>
      <c r="W465">
        <v>0.346</v>
      </c>
      <c r="X465">
        <v>1.307</v>
      </c>
    </row>
    <row r="466" spans="1:24" ht="12.75">
      <c r="A466">
        <v>50.468</v>
      </c>
      <c r="B466">
        <v>7645</v>
      </c>
      <c r="C466">
        <v>50.33</v>
      </c>
      <c r="D466">
        <v>46.88</v>
      </c>
      <c r="F466">
        <v>48.534</v>
      </c>
      <c r="G466">
        <v>6488</v>
      </c>
      <c r="H466">
        <v>24.5</v>
      </c>
      <c r="I466">
        <v>26.89</v>
      </c>
      <c r="K466">
        <v>50.593</v>
      </c>
      <c r="L466">
        <v>5751</v>
      </c>
      <c r="M466">
        <v>14</v>
      </c>
      <c r="N466">
        <v>17.34</v>
      </c>
      <c r="P466">
        <v>45.226</v>
      </c>
      <c r="Q466">
        <v>4951</v>
      </c>
      <c r="R466">
        <v>7.865</v>
      </c>
      <c r="S466">
        <v>11.31</v>
      </c>
      <c r="U466">
        <v>44.917</v>
      </c>
      <c r="V466">
        <v>1888</v>
      </c>
      <c r="W466">
        <v>0.317</v>
      </c>
      <c r="X466">
        <v>1.196</v>
      </c>
    </row>
    <row r="467" spans="1:24" ht="12.75">
      <c r="A467">
        <v>50.568</v>
      </c>
      <c r="B467">
        <v>7634</v>
      </c>
      <c r="C467">
        <v>50.11</v>
      </c>
      <c r="D467">
        <v>46.74</v>
      </c>
      <c r="F467">
        <v>48.634</v>
      </c>
      <c r="G467">
        <v>6482</v>
      </c>
      <c r="H467">
        <v>24.44</v>
      </c>
      <c r="I467">
        <v>26.85</v>
      </c>
      <c r="K467">
        <v>50.693</v>
      </c>
      <c r="L467">
        <v>5745</v>
      </c>
      <c r="M467">
        <v>14.04</v>
      </c>
      <c r="N467">
        <v>17.4</v>
      </c>
      <c r="P467">
        <v>45.326</v>
      </c>
      <c r="Q467">
        <v>4942</v>
      </c>
      <c r="R467">
        <v>7.791</v>
      </c>
      <c r="S467">
        <v>11.23</v>
      </c>
      <c r="U467">
        <v>45.017</v>
      </c>
      <c r="V467">
        <v>1887</v>
      </c>
      <c r="W467">
        <v>0.294</v>
      </c>
      <c r="X467">
        <v>1.11</v>
      </c>
    </row>
    <row r="468" spans="1:24" ht="12.75">
      <c r="A468">
        <v>50.668</v>
      </c>
      <c r="B468">
        <v>7622</v>
      </c>
      <c r="C468">
        <v>49.99</v>
      </c>
      <c r="D468">
        <v>46.7</v>
      </c>
      <c r="F468">
        <v>48.734</v>
      </c>
      <c r="G468">
        <v>6476</v>
      </c>
      <c r="H468">
        <v>24.46</v>
      </c>
      <c r="I468">
        <v>26.9</v>
      </c>
      <c r="K468">
        <v>50.793</v>
      </c>
      <c r="L468">
        <v>5732</v>
      </c>
      <c r="M468">
        <v>14.03</v>
      </c>
      <c r="N468">
        <v>17.43</v>
      </c>
      <c r="P468">
        <v>45.427</v>
      </c>
      <c r="Q468">
        <v>4934</v>
      </c>
      <c r="R468">
        <v>7.71</v>
      </c>
      <c r="S468">
        <v>11.13</v>
      </c>
      <c r="U468">
        <v>45.117</v>
      </c>
      <c r="V468">
        <v>1881</v>
      </c>
      <c r="W468">
        <v>0.287</v>
      </c>
      <c r="X468">
        <v>1.087</v>
      </c>
    </row>
    <row r="469" spans="1:24" ht="12.75">
      <c r="A469">
        <v>50.768</v>
      </c>
      <c r="B469">
        <v>7610</v>
      </c>
      <c r="C469">
        <v>49.94</v>
      </c>
      <c r="D469">
        <v>46.73</v>
      </c>
      <c r="F469">
        <v>48.834</v>
      </c>
      <c r="G469">
        <v>6473</v>
      </c>
      <c r="H469">
        <v>24.54</v>
      </c>
      <c r="I469">
        <v>27</v>
      </c>
      <c r="K469">
        <v>50.893</v>
      </c>
      <c r="L469">
        <v>5716</v>
      </c>
      <c r="M469">
        <v>14.01</v>
      </c>
      <c r="N469">
        <v>17.45</v>
      </c>
      <c r="P469">
        <v>45.527</v>
      </c>
      <c r="Q469">
        <v>4930</v>
      </c>
      <c r="R469">
        <v>7.642</v>
      </c>
      <c r="S469">
        <v>11.04</v>
      </c>
      <c r="U469">
        <v>45.217</v>
      </c>
      <c r="V469">
        <v>1877</v>
      </c>
      <c r="W469">
        <v>0.296</v>
      </c>
      <c r="X469">
        <v>1.124</v>
      </c>
    </row>
    <row r="470" spans="1:24" ht="12.75">
      <c r="A470">
        <v>50.868</v>
      </c>
      <c r="B470">
        <v>7601</v>
      </c>
      <c r="C470">
        <v>50.02</v>
      </c>
      <c r="D470">
        <v>46.87</v>
      </c>
      <c r="F470">
        <v>48.934</v>
      </c>
      <c r="G470">
        <v>6475</v>
      </c>
      <c r="H470">
        <v>24.58</v>
      </c>
      <c r="I470">
        <v>27.03</v>
      </c>
      <c r="K470">
        <v>50.993</v>
      </c>
      <c r="L470">
        <v>5708</v>
      </c>
      <c r="M470">
        <v>14</v>
      </c>
      <c r="N470">
        <v>17.47</v>
      </c>
      <c r="P470">
        <v>45.627</v>
      </c>
      <c r="Q470">
        <v>4932</v>
      </c>
      <c r="R470">
        <v>7.606</v>
      </c>
      <c r="S470">
        <v>10.98</v>
      </c>
      <c r="U470">
        <v>45.317</v>
      </c>
      <c r="V470">
        <v>1881</v>
      </c>
      <c r="W470">
        <v>0.308</v>
      </c>
      <c r="X470">
        <v>1.167</v>
      </c>
    </row>
    <row r="471" spans="1:24" ht="12.75">
      <c r="A471">
        <v>50.968</v>
      </c>
      <c r="B471">
        <v>7595</v>
      </c>
      <c r="C471">
        <v>50.15</v>
      </c>
      <c r="D471">
        <v>47.03</v>
      </c>
      <c r="F471">
        <v>49.034</v>
      </c>
      <c r="G471">
        <v>6481</v>
      </c>
      <c r="H471">
        <v>24.53</v>
      </c>
      <c r="I471">
        <v>26.95</v>
      </c>
      <c r="K471">
        <v>51.093</v>
      </c>
      <c r="L471">
        <v>5708</v>
      </c>
      <c r="M471">
        <v>14.02</v>
      </c>
      <c r="N471">
        <v>17.49</v>
      </c>
      <c r="P471">
        <v>45.727</v>
      </c>
      <c r="Q471">
        <v>4940</v>
      </c>
      <c r="R471">
        <v>7.607</v>
      </c>
      <c r="S471">
        <v>10.97</v>
      </c>
      <c r="U471">
        <v>45.417</v>
      </c>
      <c r="V471">
        <v>1888</v>
      </c>
      <c r="W471">
        <v>0.306</v>
      </c>
      <c r="X471">
        <v>1.155</v>
      </c>
    </row>
    <row r="472" spans="1:24" ht="12.75">
      <c r="A472">
        <v>51.068</v>
      </c>
      <c r="B472">
        <v>7592</v>
      </c>
      <c r="C472">
        <v>50.31</v>
      </c>
      <c r="D472">
        <v>47.19</v>
      </c>
      <c r="F472">
        <v>49.134</v>
      </c>
      <c r="G472">
        <v>6489</v>
      </c>
      <c r="H472">
        <v>24.4</v>
      </c>
      <c r="I472">
        <v>26.78</v>
      </c>
      <c r="K472">
        <v>51.193</v>
      </c>
      <c r="L472">
        <v>5714</v>
      </c>
      <c r="M472">
        <v>14.05</v>
      </c>
      <c r="N472">
        <v>17.51</v>
      </c>
      <c r="P472">
        <v>45.827</v>
      </c>
      <c r="Q472">
        <v>4949</v>
      </c>
      <c r="R472">
        <v>7.627</v>
      </c>
      <c r="S472">
        <v>10.97</v>
      </c>
      <c r="U472">
        <v>45.517</v>
      </c>
      <c r="V472">
        <v>1892</v>
      </c>
      <c r="W472">
        <v>0.287</v>
      </c>
      <c r="X472">
        <v>1.08</v>
      </c>
    </row>
    <row r="473" spans="1:24" ht="12.75">
      <c r="A473">
        <v>51.168</v>
      </c>
      <c r="B473">
        <v>7592</v>
      </c>
      <c r="C473">
        <v>50.46</v>
      </c>
      <c r="D473">
        <v>47.33</v>
      </c>
      <c r="F473">
        <v>49.234</v>
      </c>
      <c r="G473">
        <v>6494</v>
      </c>
      <c r="H473">
        <v>24.34</v>
      </c>
      <c r="I473">
        <v>26.68</v>
      </c>
      <c r="K473">
        <v>51.293</v>
      </c>
      <c r="L473">
        <v>5724</v>
      </c>
      <c r="M473">
        <v>14.08</v>
      </c>
      <c r="N473">
        <v>17.51</v>
      </c>
      <c r="P473">
        <v>45.927</v>
      </c>
      <c r="Q473">
        <v>4953</v>
      </c>
      <c r="R473">
        <v>7.638</v>
      </c>
      <c r="S473">
        <v>10.98</v>
      </c>
      <c r="U473">
        <v>45.618</v>
      </c>
      <c r="V473">
        <v>1890</v>
      </c>
      <c r="W473">
        <v>0.244</v>
      </c>
      <c r="X473">
        <v>0.921</v>
      </c>
    </row>
    <row r="474" spans="1:24" ht="12.75">
      <c r="A474">
        <v>51.268</v>
      </c>
      <c r="B474">
        <v>7595</v>
      </c>
      <c r="C474">
        <v>50.53</v>
      </c>
      <c r="D474">
        <v>47.37</v>
      </c>
      <c r="F474">
        <v>49.335</v>
      </c>
      <c r="G474">
        <v>6497</v>
      </c>
      <c r="H474">
        <v>24.02</v>
      </c>
      <c r="I474">
        <v>26.32</v>
      </c>
      <c r="K474">
        <v>51.393</v>
      </c>
      <c r="L474">
        <v>5730</v>
      </c>
      <c r="M474">
        <v>14.06</v>
      </c>
      <c r="N474">
        <v>17.47</v>
      </c>
      <c r="P474">
        <v>46.029</v>
      </c>
      <c r="Q474">
        <v>4950</v>
      </c>
      <c r="R474">
        <v>7.598</v>
      </c>
      <c r="S474">
        <v>10.93</v>
      </c>
      <c r="U474">
        <v>45.718</v>
      </c>
      <c r="V474">
        <v>1881</v>
      </c>
      <c r="W474">
        <v>0.215</v>
      </c>
      <c r="X474">
        <v>0.814</v>
      </c>
    </row>
    <row r="475" spans="1:24" ht="12.75">
      <c r="A475">
        <v>51.368</v>
      </c>
      <c r="B475">
        <v>7602</v>
      </c>
      <c r="C475">
        <v>50.52</v>
      </c>
      <c r="D475">
        <v>47.32</v>
      </c>
      <c r="F475">
        <v>49.435</v>
      </c>
      <c r="G475">
        <v>6495</v>
      </c>
      <c r="H475">
        <v>23.84</v>
      </c>
      <c r="I475">
        <v>26.14</v>
      </c>
      <c r="K475">
        <v>51.493</v>
      </c>
      <c r="L475">
        <v>5732</v>
      </c>
      <c r="M475">
        <v>14.03</v>
      </c>
      <c r="N475">
        <v>17.43</v>
      </c>
      <c r="P475">
        <v>46.13</v>
      </c>
      <c r="Q475">
        <v>4940</v>
      </c>
      <c r="R475">
        <v>7.532</v>
      </c>
      <c r="S475">
        <v>10.86</v>
      </c>
      <c r="U475">
        <v>45.818</v>
      </c>
      <c r="V475">
        <v>1873</v>
      </c>
      <c r="W475">
        <v>0.206</v>
      </c>
      <c r="X475">
        <v>0.783</v>
      </c>
    </row>
    <row r="476" spans="1:24" ht="12.75">
      <c r="A476">
        <v>51.468</v>
      </c>
      <c r="B476">
        <v>7609</v>
      </c>
      <c r="C476">
        <v>50.49</v>
      </c>
      <c r="D476">
        <v>47.26</v>
      </c>
      <c r="F476">
        <v>49.535</v>
      </c>
      <c r="G476">
        <v>6489</v>
      </c>
      <c r="H476">
        <v>23.74</v>
      </c>
      <c r="I476">
        <v>26.05</v>
      </c>
      <c r="K476">
        <v>51.594</v>
      </c>
      <c r="L476">
        <v>5730</v>
      </c>
      <c r="M476">
        <v>13.99</v>
      </c>
      <c r="N476">
        <v>17.38</v>
      </c>
      <c r="P476">
        <v>46.23</v>
      </c>
      <c r="Q476">
        <v>4929</v>
      </c>
      <c r="R476">
        <v>7.452</v>
      </c>
      <c r="S476">
        <v>10.76</v>
      </c>
      <c r="U476">
        <v>45.918</v>
      </c>
      <c r="V476">
        <v>1870</v>
      </c>
      <c r="W476">
        <v>0.215</v>
      </c>
      <c r="X476">
        <v>0.818</v>
      </c>
    </row>
    <row r="477" spans="1:24" ht="12.75">
      <c r="A477">
        <v>51.568</v>
      </c>
      <c r="B477">
        <v>7617</v>
      </c>
      <c r="C477">
        <v>50.59</v>
      </c>
      <c r="D477">
        <v>47.3</v>
      </c>
      <c r="F477">
        <v>49.635</v>
      </c>
      <c r="G477">
        <v>6481</v>
      </c>
      <c r="H477">
        <v>23.76</v>
      </c>
      <c r="I477">
        <v>26.11</v>
      </c>
      <c r="K477">
        <v>51.694</v>
      </c>
      <c r="L477">
        <v>5729</v>
      </c>
      <c r="M477">
        <v>13.97</v>
      </c>
      <c r="N477">
        <v>17.36</v>
      </c>
      <c r="P477">
        <v>46.331</v>
      </c>
      <c r="Q477">
        <v>4923</v>
      </c>
      <c r="R477">
        <v>7.413</v>
      </c>
      <c r="S477">
        <v>10.72</v>
      </c>
      <c r="U477">
        <v>46.018</v>
      </c>
      <c r="V477">
        <v>1869</v>
      </c>
      <c r="W477">
        <v>0.23</v>
      </c>
      <c r="X477">
        <v>0.877</v>
      </c>
    </row>
    <row r="478" spans="1:24" ht="12.75">
      <c r="A478">
        <v>51.668</v>
      </c>
      <c r="B478">
        <v>7626</v>
      </c>
      <c r="C478">
        <v>50.86</v>
      </c>
      <c r="D478">
        <v>47.49</v>
      </c>
      <c r="F478">
        <v>49.735</v>
      </c>
      <c r="G478">
        <v>6472</v>
      </c>
      <c r="H478">
        <v>23.74</v>
      </c>
      <c r="I478">
        <v>26.12</v>
      </c>
      <c r="K478">
        <v>51.794</v>
      </c>
      <c r="L478">
        <v>5730</v>
      </c>
      <c r="M478">
        <v>13.99</v>
      </c>
      <c r="N478">
        <v>17.39</v>
      </c>
      <c r="P478">
        <v>46.431</v>
      </c>
      <c r="Q478">
        <v>4924</v>
      </c>
      <c r="R478">
        <v>7.384</v>
      </c>
      <c r="S478">
        <v>10.68</v>
      </c>
      <c r="U478">
        <v>46.118</v>
      </c>
      <c r="V478">
        <v>1864</v>
      </c>
      <c r="W478">
        <v>0.246</v>
      </c>
      <c r="X478">
        <v>0.939</v>
      </c>
    </row>
    <row r="479" spans="1:24" ht="12.75">
      <c r="A479">
        <v>51.768</v>
      </c>
      <c r="B479">
        <v>7640</v>
      </c>
      <c r="C479">
        <v>51.2</v>
      </c>
      <c r="D479">
        <v>47.73</v>
      </c>
      <c r="F479">
        <v>49.836</v>
      </c>
      <c r="G479">
        <v>6467</v>
      </c>
      <c r="H479">
        <v>24.04</v>
      </c>
      <c r="I479">
        <v>26.48</v>
      </c>
      <c r="K479">
        <v>51.894</v>
      </c>
      <c r="L479">
        <v>5733</v>
      </c>
      <c r="M479">
        <v>14.03</v>
      </c>
      <c r="N479">
        <v>17.43</v>
      </c>
      <c r="P479">
        <v>46.531</v>
      </c>
      <c r="Q479">
        <v>4932</v>
      </c>
      <c r="R479">
        <v>7.375</v>
      </c>
      <c r="S479">
        <v>10.65</v>
      </c>
      <c r="U479">
        <v>46.218</v>
      </c>
      <c r="V479">
        <v>1854</v>
      </c>
      <c r="W479">
        <v>0.257</v>
      </c>
      <c r="X479">
        <v>0.988</v>
      </c>
    </row>
    <row r="480" spans="1:24" ht="12.75">
      <c r="A480">
        <v>51.868</v>
      </c>
      <c r="B480">
        <v>7659</v>
      </c>
      <c r="C480">
        <v>51.43</v>
      </c>
      <c r="D480">
        <v>47.81</v>
      </c>
      <c r="F480">
        <v>49.936</v>
      </c>
      <c r="G480">
        <v>6467</v>
      </c>
      <c r="H480">
        <v>24.12</v>
      </c>
      <c r="I480">
        <v>26.56</v>
      </c>
      <c r="K480">
        <v>51.994</v>
      </c>
      <c r="L480">
        <v>5734</v>
      </c>
      <c r="M480">
        <v>14.07</v>
      </c>
      <c r="N480">
        <v>17.48</v>
      </c>
      <c r="P480">
        <v>46.631</v>
      </c>
      <c r="Q480">
        <v>4945</v>
      </c>
      <c r="R480">
        <v>7.379</v>
      </c>
      <c r="S480">
        <v>10.63</v>
      </c>
      <c r="U480">
        <v>46.318</v>
      </c>
      <c r="V480">
        <v>1845</v>
      </c>
      <c r="W480">
        <v>0.264</v>
      </c>
      <c r="X480">
        <v>1.02</v>
      </c>
    </row>
    <row r="481" spans="1:24" ht="12.75">
      <c r="A481">
        <v>51.968</v>
      </c>
      <c r="B481">
        <v>7681</v>
      </c>
      <c r="C481">
        <v>51.35</v>
      </c>
      <c r="D481">
        <v>47.61</v>
      </c>
      <c r="F481">
        <v>50.038</v>
      </c>
      <c r="G481">
        <v>6470</v>
      </c>
      <c r="H481">
        <v>24.24</v>
      </c>
      <c r="I481">
        <v>26.68</v>
      </c>
      <c r="K481">
        <v>52.094</v>
      </c>
      <c r="L481">
        <v>5729</v>
      </c>
      <c r="M481">
        <v>14.07</v>
      </c>
      <c r="N481">
        <v>17.48</v>
      </c>
      <c r="P481">
        <v>46.731</v>
      </c>
      <c r="Q481">
        <v>4956</v>
      </c>
      <c r="R481">
        <v>7.393</v>
      </c>
      <c r="S481">
        <v>10.62</v>
      </c>
      <c r="U481">
        <v>46.418</v>
      </c>
      <c r="V481">
        <v>1848</v>
      </c>
      <c r="W481">
        <v>0.268</v>
      </c>
      <c r="X481">
        <v>1.034</v>
      </c>
    </row>
    <row r="482" spans="1:24" ht="12.75">
      <c r="A482">
        <v>52.068</v>
      </c>
      <c r="B482">
        <v>7697</v>
      </c>
      <c r="C482">
        <v>51.41</v>
      </c>
      <c r="D482">
        <v>47.57</v>
      </c>
      <c r="F482">
        <v>50.138</v>
      </c>
      <c r="G482">
        <v>6475</v>
      </c>
      <c r="H482">
        <v>24.29</v>
      </c>
      <c r="I482">
        <v>26.72</v>
      </c>
      <c r="K482">
        <v>52.194</v>
      </c>
      <c r="L482">
        <v>5721</v>
      </c>
      <c r="M482">
        <v>14.02</v>
      </c>
      <c r="N482">
        <v>17.45</v>
      </c>
      <c r="P482">
        <v>46.831</v>
      </c>
      <c r="Q482">
        <v>4966</v>
      </c>
      <c r="R482">
        <v>7.429</v>
      </c>
      <c r="S482">
        <v>10.65</v>
      </c>
      <c r="U482">
        <v>46.518</v>
      </c>
      <c r="V482">
        <v>1868</v>
      </c>
      <c r="W482">
        <v>0.263</v>
      </c>
      <c r="X482">
        <v>1.004</v>
      </c>
    </row>
    <row r="483" spans="1:24" ht="12.75">
      <c r="A483">
        <v>52.169</v>
      </c>
      <c r="B483">
        <v>7701</v>
      </c>
      <c r="C483">
        <v>50.47</v>
      </c>
      <c r="D483">
        <v>46.67</v>
      </c>
      <c r="F483">
        <v>50.239</v>
      </c>
      <c r="G483">
        <v>6479</v>
      </c>
      <c r="H483">
        <v>24.3</v>
      </c>
      <c r="I483">
        <v>26.7</v>
      </c>
      <c r="K483">
        <v>52.295</v>
      </c>
      <c r="L483">
        <v>5713</v>
      </c>
      <c r="M483">
        <v>13.96</v>
      </c>
      <c r="N483">
        <v>17.4</v>
      </c>
      <c r="P483">
        <v>46.932</v>
      </c>
      <c r="Q483">
        <v>4971</v>
      </c>
      <c r="R483">
        <v>7.455</v>
      </c>
      <c r="S483">
        <v>10.68</v>
      </c>
      <c r="U483">
        <v>46.618</v>
      </c>
      <c r="V483">
        <v>1897</v>
      </c>
      <c r="W483">
        <v>0.26</v>
      </c>
      <c r="X483">
        <v>0.975</v>
      </c>
    </row>
    <row r="484" spans="1:24" ht="12.75">
      <c r="A484">
        <v>52.269</v>
      </c>
      <c r="B484">
        <v>7693</v>
      </c>
      <c r="C484">
        <v>50.08</v>
      </c>
      <c r="D484">
        <v>46.35</v>
      </c>
      <c r="F484">
        <v>50.339</v>
      </c>
      <c r="G484">
        <v>6482</v>
      </c>
      <c r="H484">
        <v>24.3</v>
      </c>
      <c r="I484">
        <v>26.69</v>
      </c>
      <c r="K484">
        <v>52.395</v>
      </c>
      <c r="L484">
        <v>5706</v>
      </c>
      <c r="M484">
        <v>13.9</v>
      </c>
      <c r="N484">
        <v>17.35</v>
      </c>
      <c r="P484">
        <v>47.032</v>
      </c>
      <c r="Q484">
        <v>4972</v>
      </c>
      <c r="R484">
        <v>7.479</v>
      </c>
      <c r="S484">
        <v>10.71</v>
      </c>
      <c r="U484">
        <v>46.719</v>
      </c>
      <c r="V484">
        <v>1922</v>
      </c>
      <c r="W484">
        <v>0.231</v>
      </c>
      <c r="X484">
        <v>0.856</v>
      </c>
    </row>
    <row r="485" spans="1:24" ht="12.75">
      <c r="A485">
        <v>52.369</v>
      </c>
      <c r="B485">
        <v>7676</v>
      </c>
      <c r="C485">
        <v>49.86</v>
      </c>
      <c r="D485">
        <v>46.25</v>
      </c>
      <c r="F485">
        <v>50.439</v>
      </c>
      <c r="G485">
        <v>6487</v>
      </c>
      <c r="H485">
        <v>24.28</v>
      </c>
      <c r="I485">
        <v>26.65</v>
      </c>
      <c r="K485">
        <v>52.495</v>
      </c>
      <c r="L485">
        <v>5703</v>
      </c>
      <c r="M485">
        <v>13.87</v>
      </c>
      <c r="N485">
        <v>17.31</v>
      </c>
      <c r="P485">
        <v>47.132</v>
      </c>
      <c r="Q485">
        <v>4971</v>
      </c>
      <c r="R485">
        <v>7.475</v>
      </c>
      <c r="S485">
        <v>10.71</v>
      </c>
      <c r="U485">
        <v>46.819</v>
      </c>
      <c r="V485">
        <v>1931</v>
      </c>
      <c r="W485">
        <v>0.209</v>
      </c>
      <c r="X485">
        <v>0.772</v>
      </c>
    </row>
    <row r="486" spans="1:24" ht="12.75">
      <c r="A486">
        <v>52.469</v>
      </c>
      <c r="B486">
        <v>7657</v>
      </c>
      <c r="C486">
        <v>49.83</v>
      </c>
      <c r="D486">
        <v>46.34</v>
      </c>
      <c r="F486">
        <v>50.539</v>
      </c>
      <c r="G486">
        <v>6492</v>
      </c>
      <c r="H486">
        <v>24.19</v>
      </c>
      <c r="I486">
        <v>26.54</v>
      </c>
      <c r="K486">
        <v>52.596</v>
      </c>
      <c r="L486">
        <v>5705</v>
      </c>
      <c r="M486">
        <v>13.87</v>
      </c>
      <c r="N486">
        <v>17.32</v>
      </c>
      <c r="P486">
        <v>47.232</v>
      </c>
      <c r="Q486">
        <v>4972</v>
      </c>
      <c r="R486">
        <v>7.448</v>
      </c>
      <c r="S486">
        <v>10.67</v>
      </c>
      <c r="U486">
        <v>46.919</v>
      </c>
      <c r="V486">
        <v>1918</v>
      </c>
      <c r="W486">
        <v>0.187</v>
      </c>
      <c r="X486">
        <v>0.693</v>
      </c>
    </row>
    <row r="487" spans="1:24" ht="12.75">
      <c r="A487">
        <v>52.569</v>
      </c>
      <c r="B487">
        <v>7639</v>
      </c>
      <c r="C487">
        <v>49.9</v>
      </c>
      <c r="D487">
        <v>46.51</v>
      </c>
      <c r="F487">
        <v>50.639</v>
      </c>
      <c r="G487">
        <v>6495</v>
      </c>
      <c r="H487">
        <v>24.13</v>
      </c>
      <c r="I487">
        <v>26.45</v>
      </c>
      <c r="K487">
        <v>52.696</v>
      </c>
      <c r="L487">
        <v>5711</v>
      </c>
      <c r="M487">
        <v>13.89</v>
      </c>
      <c r="N487">
        <v>17.32</v>
      </c>
      <c r="P487">
        <v>47.332</v>
      </c>
      <c r="Q487">
        <v>4971</v>
      </c>
      <c r="R487">
        <v>7.398</v>
      </c>
      <c r="S487">
        <v>10.6</v>
      </c>
      <c r="U487">
        <v>47.019</v>
      </c>
      <c r="V487">
        <v>1896</v>
      </c>
      <c r="W487">
        <v>0.169</v>
      </c>
      <c r="X487">
        <v>0.636</v>
      </c>
    </row>
    <row r="488" spans="1:24" ht="12.75">
      <c r="A488">
        <v>52.669</v>
      </c>
      <c r="B488">
        <v>7623</v>
      </c>
      <c r="C488">
        <v>50.02</v>
      </c>
      <c r="D488">
        <v>46.72</v>
      </c>
      <c r="F488">
        <v>50.74</v>
      </c>
      <c r="G488">
        <v>6497</v>
      </c>
      <c r="H488">
        <v>23.93</v>
      </c>
      <c r="I488">
        <v>26.23</v>
      </c>
      <c r="K488">
        <v>52.796</v>
      </c>
      <c r="L488">
        <v>5719</v>
      </c>
      <c r="M488">
        <v>13.93</v>
      </c>
      <c r="N488">
        <v>17.34</v>
      </c>
      <c r="P488">
        <v>47.432</v>
      </c>
      <c r="Q488">
        <v>4968</v>
      </c>
      <c r="R488">
        <v>7.348</v>
      </c>
      <c r="S488">
        <v>10.53</v>
      </c>
      <c r="U488">
        <v>47.119</v>
      </c>
      <c r="V488">
        <v>1875</v>
      </c>
      <c r="W488">
        <v>0.162</v>
      </c>
      <c r="X488">
        <v>0.616</v>
      </c>
    </row>
    <row r="489" spans="1:24" ht="12.75">
      <c r="A489">
        <v>52.769</v>
      </c>
      <c r="B489">
        <v>7611</v>
      </c>
      <c r="C489">
        <v>50.21</v>
      </c>
      <c r="D489">
        <v>46.98</v>
      </c>
      <c r="F489">
        <v>50.84</v>
      </c>
      <c r="G489">
        <v>6496</v>
      </c>
      <c r="H489">
        <v>23.82</v>
      </c>
      <c r="I489">
        <v>26.12</v>
      </c>
      <c r="K489">
        <v>52.896</v>
      </c>
      <c r="L489">
        <v>5728</v>
      </c>
      <c r="M489">
        <v>13.97</v>
      </c>
      <c r="N489">
        <v>17.36</v>
      </c>
      <c r="P489">
        <v>47.535</v>
      </c>
      <c r="Q489">
        <v>4961</v>
      </c>
      <c r="R489">
        <v>7.293</v>
      </c>
      <c r="S489">
        <v>10.47</v>
      </c>
      <c r="U489">
        <v>47.219</v>
      </c>
      <c r="V489">
        <v>1867</v>
      </c>
      <c r="W489">
        <v>0.169</v>
      </c>
      <c r="X489">
        <v>0.644</v>
      </c>
    </row>
    <row r="490" spans="1:24" ht="12.75">
      <c r="A490">
        <v>52.869</v>
      </c>
      <c r="B490">
        <v>7603</v>
      </c>
      <c r="C490">
        <v>50.43</v>
      </c>
      <c r="D490">
        <v>47.23</v>
      </c>
      <c r="F490">
        <v>50.94</v>
      </c>
      <c r="G490">
        <v>6492</v>
      </c>
      <c r="H490">
        <v>23.76</v>
      </c>
      <c r="I490">
        <v>26.06</v>
      </c>
      <c r="K490">
        <v>52.996</v>
      </c>
      <c r="L490">
        <v>5732</v>
      </c>
      <c r="M490">
        <v>14.01</v>
      </c>
      <c r="N490">
        <v>17.41</v>
      </c>
      <c r="P490">
        <v>47.636</v>
      </c>
      <c r="Q490">
        <v>4952</v>
      </c>
      <c r="R490">
        <v>7.266</v>
      </c>
      <c r="S490">
        <v>10.45</v>
      </c>
      <c r="U490">
        <v>47.319</v>
      </c>
      <c r="V490">
        <v>1874</v>
      </c>
      <c r="W490">
        <v>0.19</v>
      </c>
      <c r="X490">
        <v>0.721</v>
      </c>
    </row>
    <row r="491" spans="1:24" ht="12.75">
      <c r="A491">
        <v>52.969</v>
      </c>
      <c r="B491">
        <v>7601</v>
      </c>
      <c r="C491">
        <v>50.48</v>
      </c>
      <c r="D491">
        <v>47.29</v>
      </c>
      <c r="F491">
        <v>51.041</v>
      </c>
      <c r="G491">
        <v>6489</v>
      </c>
      <c r="H491">
        <v>23.72</v>
      </c>
      <c r="I491">
        <v>26.03</v>
      </c>
      <c r="K491">
        <v>53.096</v>
      </c>
      <c r="L491">
        <v>5731</v>
      </c>
      <c r="M491">
        <v>14.05</v>
      </c>
      <c r="N491">
        <v>17.46</v>
      </c>
      <c r="P491">
        <v>47.736</v>
      </c>
      <c r="Q491">
        <v>4947</v>
      </c>
      <c r="R491">
        <v>7.255</v>
      </c>
      <c r="S491">
        <v>10.44</v>
      </c>
      <c r="U491">
        <v>47.419</v>
      </c>
      <c r="V491">
        <v>1885</v>
      </c>
      <c r="W491">
        <v>0.211</v>
      </c>
      <c r="X491">
        <v>0.798</v>
      </c>
    </row>
    <row r="492" spans="1:24" ht="12.75">
      <c r="A492">
        <v>53.07</v>
      </c>
      <c r="B492">
        <v>7604</v>
      </c>
      <c r="C492">
        <v>50.63</v>
      </c>
      <c r="D492">
        <v>47.41</v>
      </c>
      <c r="F492">
        <v>51.141</v>
      </c>
      <c r="G492">
        <v>6484</v>
      </c>
      <c r="H492">
        <v>23.76</v>
      </c>
      <c r="I492">
        <v>26.09</v>
      </c>
      <c r="K492">
        <v>53.196</v>
      </c>
      <c r="L492">
        <v>5727</v>
      </c>
      <c r="M492">
        <v>14.06</v>
      </c>
      <c r="N492">
        <v>17.49</v>
      </c>
      <c r="P492">
        <v>47.836</v>
      </c>
      <c r="Q492">
        <v>4948</v>
      </c>
      <c r="R492">
        <v>7.266</v>
      </c>
      <c r="S492">
        <v>10.46</v>
      </c>
      <c r="U492">
        <v>47.519</v>
      </c>
      <c r="V492">
        <v>1897</v>
      </c>
      <c r="W492">
        <v>0.225</v>
      </c>
      <c r="X492">
        <v>0.844</v>
      </c>
    </row>
    <row r="493" spans="1:24" ht="12.75">
      <c r="A493">
        <v>53.17</v>
      </c>
      <c r="B493">
        <v>7610</v>
      </c>
      <c r="C493">
        <v>50.58</v>
      </c>
      <c r="D493">
        <v>47.33</v>
      </c>
      <c r="F493">
        <v>51.241</v>
      </c>
      <c r="G493">
        <v>6480</v>
      </c>
      <c r="H493">
        <v>23.88</v>
      </c>
      <c r="I493">
        <v>26.24</v>
      </c>
      <c r="K493">
        <v>53.296</v>
      </c>
      <c r="L493">
        <v>5722</v>
      </c>
      <c r="M493">
        <v>14.08</v>
      </c>
      <c r="N493">
        <v>17.52</v>
      </c>
      <c r="P493">
        <v>47.936</v>
      </c>
      <c r="Q493">
        <v>4954</v>
      </c>
      <c r="R493">
        <v>7.284</v>
      </c>
      <c r="S493">
        <v>10.47</v>
      </c>
      <c r="U493">
        <v>47.619</v>
      </c>
      <c r="V493">
        <v>1901</v>
      </c>
      <c r="W493">
        <v>0.219</v>
      </c>
      <c r="X493">
        <v>0.822</v>
      </c>
    </row>
    <row r="494" spans="1:24" ht="12.75">
      <c r="A494">
        <v>53.27</v>
      </c>
      <c r="B494">
        <v>7614</v>
      </c>
      <c r="C494">
        <v>50.47</v>
      </c>
      <c r="D494">
        <v>47.2</v>
      </c>
      <c r="F494">
        <v>51.341</v>
      </c>
      <c r="G494">
        <v>6480</v>
      </c>
      <c r="H494">
        <v>24.08</v>
      </c>
      <c r="I494">
        <v>26.47</v>
      </c>
      <c r="K494">
        <v>53.396</v>
      </c>
      <c r="L494">
        <v>5719</v>
      </c>
      <c r="M494">
        <v>14.06</v>
      </c>
      <c r="N494">
        <v>17.51</v>
      </c>
      <c r="P494">
        <v>48.036</v>
      </c>
      <c r="Q494">
        <v>4963</v>
      </c>
      <c r="R494">
        <v>7.297</v>
      </c>
      <c r="S494">
        <v>10.47</v>
      </c>
      <c r="U494">
        <v>47.719</v>
      </c>
      <c r="V494">
        <v>1899</v>
      </c>
      <c r="W494">
        <v>0.2</v>
      </c>
      <c r="X494">
        <v>0.749</v>
      </c>
    </row>
    <row r="495" spans="1:24" ht="12.75">
      <c r="A495">
        <v>53.37</v>
      </c>
      <c r="B495">
        <v>7617</v>
      </c>
      <c r="C495">
        <v>50.35</v>
      </c>
      <c r="D495">
        <v>47.06</v>
      </c>
      <c r="F495">
        <v>51.441</v>
      </c>
      <c r="G495">
        <v>6484</v>
      </c>
      <c r="H495">
        <v>24.24</v>
      </c>
      <c r="I495">
        <v>26.62</v>
      </c>
      <c r="K495">
        <v>53.497</v>
      </c>
      <c r="L495">
        <v>5717</v>
      </c>
      <c r="M495">
        <v>14.03</v>
      </c>
      <c r="N495">
        <v>17.47</v>
      </c>
      <c r="P495">
        <v>48.136</v>
      </c>
      <c r="Q495">
        <v>4971</v>
      </c>
      <c r="R495">
        <v>7.329</v>
      </c>
      <c r="S495">
        <v>10.5</v>
      </c>
      <c r="U495">
        <v>47.819</v>
      </c>
      <c r="V495">
        <v>1895</v>
      </c>
      <c r="W495">
        <v>0.179</v>
      </c>
      <c r="X495">
        <v>0.672</v>
      </c>
    </row>
    <row r="496" spans="1:24" ht="12.75">
      <c r="A496">
        <v>53.47</v>
      </c>
      <c r="B496">
        <v>7619</v>
      </c>
      <c r="C496">
        <v>50.28</v>
      </c>
      <c r="D496">
        <v>47</v>
      </c>
      <c r="F496">
        <v>51.541</v>
      </c>
      <c r="G496">
        <v>6490</v>
      </c>
      <c r="H496">
        <v>24.29</v>
      </c>
      <c r="I496">
        <v>26.65</v>
      </c>
      <c r="K496">
        <v>53.597</v>
      </c>
      <c r="L496">
        <v>5715</v>
      </c>
      <c r="M496">
        <v>13.98</v>
      </c>
      <c r="N496">
        <v>17.42</v>
      </c>
      <c r="P496">
        <v>48.237</v>
      </c>
      <c r="Q496">
        <v>4976</v>
      </c>
      <c r="R496">
        <v>7.351</v>
      </c>
      <c r="S496">
        <v>10.52</v>
      </c>
      <c r="U496">
        <v>47.919</v>
      </c>
      <c r="V496">
        <v>1888</v>
      </c>
      <c r="W496">
        <v>0.167</v>
      </c>
      <c r="X496">
        <v>0.628</v>
      </c>
    </row>
    <row r="497" spans="1:24" ht="12.75">
      <c r="A497">
        <v>53.57</v>
      </c>
      <c r="B497">
        <v>7620</v>
      </c>
      <c r="C497">
        <v>50.26</v>
      </c>
      <c r="D497">
        <v>46.97</v>
      </c>
      <c r="F497">
        <v>51.641</v>
      </c>
      <c r="G497">
        <v>6499</v>
      </c>
      <c r="H497">
        <v>24.22</v>
      </c>
      <c r="I497">
        <v>26.54</v>
      </c>
      <c r="K497">
        <v>53.697</v>
      </c>
      <c r="L497">
        <v>5712</v>
      </c>
      <c r="M497">
        <v>13.91</v>
      </c>
      <c r="N497">
        <v>17.35</v>
      </c>
      <c r="P497">
        <v>48.337</v>
      </c>
      <c r="Q497">
        <v>4977</v>
      </c>
      <c r="R497">
        <v>7.371</v>
      </c>
      <c r="S497">
        <v>10.55</v>
      </c>
      <c r="U497">
        <v>48.019</v>
      </c>
      <c r="V497">
        <v>1884</v>
      </c>
      <c r="W497">
        <v>0.17</v>
      </c>
      <c r="X497">
        <v>0.643</v>
      </c>
    </row>
    <row r="498" spans="1:24" ht="12.75">
      <c r="A498">
        <v>53.67</v>
      </c>
      <c r="B498">
        <v>7620</v>
      </c>
      <c r="C498">
        <v>50.28</v>
      </c>
      <c r="D498">
        <v>46.98</v>
      </c>
      <c r="F498">
        <v>51.741</v>
      </c>
      <c r="G498">
        <v>6503</v>
      </c>
      <c r="H498">
        <v>24.09</v>
      </c>
      <c r="I498">
        <v>26.38</v>
      </c>
      <c r="K498">
        <v>53.797</v>
      </c>
      <c r="L498">
        <v>5710</v>
      </c>
      <c r="M498">
        <v>13.87</v>
      </c>
      <c r="N498">
        <v>17.3</v>
      </c>
      <c r="P498">
        <v>48.437</v>
      </c>
      <c r="Q498">
        <v>4975</v>
      </c>
      <c r="R498">
        <v>7.381</v>
      </c>
      <c r="S498">
        <v>10.56</v>
      </c>
      <c r="U498">
        <v>48.119</v>
      </c>
      <c r="V498">
        <v>1880</v>
      </c>
      <c r="W498">
        <v>0.18</v>
      </c>
      <c r="X498">
        <v>0.683</v>
      </c>
    </row>
    <row r="499" spans="1:24" ht="12.75">
      <c r="A499">
        <v>53.771</v>
      </c>
      <c r="B499">
        <v>7621</v>
      </c>
      <c r="C499">
        <v>50.4</v>
      </c>
      <c r="D499">
        <v>47.09</v>
      </c>
      <c r="F499">
        <v>51.841</v>
      </c>
      <c r="G499">
        <v>6505</v>
      </c>
      <c r="H499">
        <v>23.97</v>
      </c>
      <c r="I499">
        <v>26.25</v>
      </c>
      <c r="K499">
        <v>53.897</v>
      </c>
      <c r="L499">
        <v>5709</v>
      </c>
      <c r="M499">
        <v>13.85</v>
      </c>
      <c r="N499">
        <v>17.28</v>
      </c>
      <c r="P499">
        <v>48.537</v>
      </c>
      <c r="Q499">
        <v>4969</v>
      </c>
      <c r="R499">
        <v>7.37</v>
      </c>
      <c r="S499">
        <v>10.56</v>
      </c>
      <c r="U499">
        <v>48.219</v>
      </c>
      <c r="V499">
        <v>1877</v>
      </c>
      <c r="W499">
        <v>0.19</v>
      </c>
      <c r="X499">
        <v>0.721</v>
      </c>
    </row>
    <row r="500" spans="1:24" ht="12.75">
      <c r="A500">
        <v>53.871</v>
      </c>
      <c r="B500">
        <v>7623</v>
      </c>
      <c r="C500">
        <v>50.46</v>
      </c>
      <c r="D500">
        <v>47.14</v>
      </c>
      <c r="F500">
        <v>51.941</v>
      </c>
      <c r="G500">
        <v>6503</v>
      </c>
      <c r="H500">
        <v>23.91</v>
      </c>
      <c r="I500">
        <v>26.18</v>
      </c>
      <c r="K500">
        <v>53.997</v>
      </c>
      <c r="L500">
        <v>5708</v>
      </c>
      <c r="M500">
        <v>13.85</v>
      </c>
      <c r="N500">
        <v>17.27</v>
      </c>
      <c r="P500">
        <v>48.637</v>
      </c>
      <c r="Q500">
        <v>4964</v>
      </c>
      <c r="R500">
        <v>7.34</v>
      </c>
      <c r="S500">
        <v>10.53</v>
      </c>
      <c r="U500">
        <v>48.319</v>
      </c>
      <c r="V500">
        <v>1871</v>
      </c>
      <c r="W500">
        <v>0.19</v>
      </c>
      <c r="X500">
        <v>0.721</v>
      </c>
    </row>
    <row r="501" spans="1:24" ht="12.75">
      <c r="A501">
        <v>53.971</v>
      </c>
      <c r="B501">
        <v>7625</v>
      </c>
      <c r="C501">
        <v>50.49</v>
      </c>
      <c r="D501">
        <v>47.15</v>
      </c>
      <c r="F501">
        <v>52.041</v>
      </c>
      <c r="G501">
        <v>6501</v>
      </c>
      <c r="H501">
        <v>23.89</v>
      </c>
      <c r="I501">
        <v>26.17</v>
      </c>
      <c r="K501">
        <v>54.099</v>
      </c>
      <c r="L501">
        <v>5712</v>
      </c>
      <c r="M501">
        <v>13.88</v>
      </c>
      <c r="N501">
        <v>17.3</v>
      </c>
      <c r="P501">
        <v>48.737</v>
      </c>
      <c r="Q501">
        <v>4959</v>
      </c>
      <c r="R501">
        <v>7.313</v>
      </c>
      <c r="S501">
        <v>10.5</v>
      </c>
      <c r="U501">
        <v>48.42</v>
      </c>
      <c r="V501">
        <v>1863</v>
      </c>
      <c r="W501">
        <v>0.177</v>
      </c>
      <c r="X501">
        <v>0.677</v>
      </c>
    </row>
    <row r="502" spans="1:24" ht="12.75">
      <c r="A502">
        <v>54.071</v>
      </c>
      <c r="B502">
        <v>7628</v>
      </c>
      <c r="C502">
        <v>50.48</v>
      </c>
      <c r="D502">
        <v>47.13</v>
      </c>
      <c r="F502">
        <v>52.141</v>
      </c>
      <c r="G502">
        <v>6500</v>
      </c>
      <c r="H502">
        <v>23.92</v>
      </c>
      <c r="I502">
        <v>26.21</v>
      </c>
      <c r="K502">
        <v>54.199</v>
      </c>
      <c r="L502">
        <v>5718</v>
      </c>
      <c r="M502">
        <v>13.93</v>
      </c>
      <c r="N502">
        <v>17.35</v>
      </c>
      <c r="P502">
        <v>48.837</v>
      </c>
      <c r="Q502">
        <v>4954</v>
      </c>
      <c r="R502">
        <v>7.295</v>
      </c>
      <c r="S502">
        <v>10.49</v>
      </c>
      <c r="U502">
        <v>48.52</v>
      </c>
      <c r="V502">
        <v>1857</v>
      </c>
      <c r="W502">
        <v>0.159</v>
      </c>
      <c r="X502">
        <v>0.611</v>
      </c>
    </row>
    <row r="503" spans="1:24" ht="12.75">
      <c r="A503">
        <v>54.171</v>
      </c>
      <c r="B503">
        <v>7629</v>
      </c>
      <c r="C503">
        <v>50.47</v>
      </c>
      <c r="D503">
        <v>47.11</v>
      </c>
      <c r="F503">
        <v>52.241</v>
      </c>
      <c r="G503">
        <v>6501</v>
      </c>
      <c r="H503">
        <v>23.96</v>
      </c>
      <c r="I503">
        <v>26.25</v>
      </c>
      <c r="K503">
        <v>54.299</v>
      </c>
      <c r="L503">
        <v>5727</v>
      </c>
      <c r="M503">
        <v>14.01</v>
      </c>
      <c r="N503">
        <v>17.42</v>
      </c>
      <c r="P503">
        <v>48.937</v>
      </c>
      <c r="Q503">
        <v>4949</v>
      </c>
      <c r="R503">
        <v>7.273</v>
      </c>
      <c r="S503">
        <v>10.47</v>
      </c>
      <c r="U503">
        <v>48.62</v>
      </c>
      <c r="V503">
        <v>1857</v>
      </c>
      <c r="W503">
        <v>0.139</v>
      </c>
      <c r="X503">
        <v>0.534</v>
      </c>
    </row>
    <row r="504" spans="1:24" ht="12.75">
      <c r="A504">
        <v>54.271</v>
      </c>
      <c r="B504">
        <v>7630</v>
      </c>
      <c r="C504">
        <v>50.53</v>
      </c>
      <c r="D504">
        <v>47.16</v>
      </c>
      <c r="F504">
        <v>52.341</v>
      </c>
      <c r="G504">
        <v>6504</v>
      </c>
      <c r="H504">
        <v>23.96</v>
      </c>
      <c r="I504">
        <v>26.24</v>
      </c>
      <c r="K504">
        <v>54.399</v>
      </c>
      <c r="L504">
        <v>5736</v>
      </c>
      <c r="M504">
        <v>14.11</v>
      </c>
      <c r="N504">
        <v>17.51</v>
      </c>
      <c r="P504">
        <v>49.037</v>
      </c>
      <c r="Q504">
        <v>4946</v>
      </c>
      <c r="R504">
        <v>7.259</v>
      </c>
      <c r="S504">
        <v>10.45</v>
      </c>
      <c r="U504">
        <v>48.72</v>
      </c>
      <c r="V504">
        <v>1865</v>
      </c>
      <c r="W504">
        <v>0.124</v>
      </c>
      <c r="X504">
        <v>0.473</v>
      </c>
    </row>
    <row r="505" spans="1:24" ht="12.75">
      <c r="A505">
        <v>54.371</v>
      </c>
      <c r="B505">
        <v>7632</v>
      </c>
      <c r="C505">
        <v>50.61</v>
      </c>
      <c r="D505">
        <v>47.23</v>
      </c>
      <c r="F505">
        <v>52.441</v>
      </c>
      <c r="G505">
        <v>6507</v>
      </c>
      <c r="H505">
        <v>24.03</v>
      </c>
      <c r="I505">
        <v>26.3</v>
      </c>
      <c r="K505">
        <v>54.499</v>
      </c>
      <c r="L505">
        <v>5740</v>
      </c>
      <c r="M505">
        <v>14.19</v>
      </c>
      <c r="N505">
        <v>17.6</v>
      </c>
      <c r="P505">
        <v>49.137</v>
      </c>
      <c r="Q505">
        <v>4948</v>
      </c>
      <c r="R505">
        <v>7.264</v>
      </c>
      <c r="S505">
        <v>10.45</v>
      </c>
      <c r="U505">
        <v>48.82</v>
      </c>
      <c r="V505">
        <v>1872</v>
      </c>
      <c r="W505">
        <v>0.119</v>
      </c>
      <c r="X505">
        <v>0.452</v>
      </c>
    </row>
    <row r="506" spans="1:24" ht="12.75">
      <c r="A506">
        <v>54.471</v>
      </c>
      <c r="B506">
        <v>7635</v>
      </c>
      <c r="C506">
        <v>50.7</v>
      </c>
      <c r="D506">
        <v>47.29</v>
      </c>
      <c r="F506">
        <v>52.543</v>
      </c>
      <c r="G506">
        <v>6507</v>
      </c>
      <c r="H506">
        <v>23.86</v>
      </c>
      <c r="I506">
        <v>26.11</v>
      </c>
      <c r="K506">
        <v>54.599</v>
      </c>
      <c r="L506">
        <v>5739</v>
      </c>
      <c r="M506">
        <v>14.21</v>
      </c>
      <c r="N506">
        <v>17.63</v>
      </c>
      <c r="P506">
        <v>49.237</v>
      </c>
      <c r="Q506">
        <v>4951</v>
      </c>
      <c r="R506">
        <v>7.265</v>
      </c>
      <c r="S506">
        <v>10.45</v>
      </c>
      <c r="U506">
        <v>48.92</v>
      </c>
      <c r="V506">
        <v>1873</v>
      </c>
      <c r="W506">
        <v>0.127</v>
      </c>
      <c r="X506">
        <v>0.484</v>
      </c>
    </row>
    <row r="507" spans="1:24" ht="12.75">
      <c r="A507">
        <v>54.571</v>
      </c>
      <c r="B507">
        <v>7640</v>
      </c>
      <c r="C507">
        <v>50.76</v>
      </c>
      <c r="D507">
        <v>47.32</v>
      </c>
      <c r="F507">
        <v>52.643</v>
      </c>
      <c r="G507">
        <v>6505</v>
      </c>
      <c r="H507">
        <v>23.81</v>
      </c>
      <c r="I507">
        <v>26.07</v>
      </c>
      <c r="K507">
        <v>54.7</v>
      </c>
      <c r="L507">
        <v>5736</v>
      </c>
      <c r="M507">
        <v>14.19</v>
      </c>
      <c r="N507">
        <v>17.62</v>
      </c>
      <c r="P507">
        <v>49.337</v>
      </c>
      <c r="Q507">
        <v>4954</v>
      </c>
      <c r="R507">
        <v>7.269</v>
      </c>
      <c r="S507">
        <v>10.45</v>
      </c>
      <c r="U507">
        <v>49.02</v>
      </c>
      <c r="V507">
        <v>1864</v>
      </c>
      <c r="W507">
        <v>0.15</v>
      </c>
      <c r="X507">
        <v>0.574</v>
      </c>
    </row>
    <row r="508" spans="1:24" ht="12.75">
      <c r="A508">
        <v>54.671</v>
      </c>
      <c r="B508">
        <v>7644</v>
      </c>
      <c r="C508">
        <v>50.75</v>
      </c>
      <c r="D508">
        <v>47.28</v>
      </c>
      <c r="F508">
        <v>52.743</v>
      </c>
      <c r="G508">
        <v>6498</v>
      </c>
      <c r="H508">
        <v>23.81</v>
      </c>
      <c r="I508">
        <v>26.09</v>
      </c>
      <c r="K508">
        <v>54.8</v>
      </c>
      <c r="L508">
        <v>5733</v>
      </c>
      <c r="M508">
        <v>14.15</v>
      </c>
      <c r="N508">
        <v>17.57</v>
      </c>
      <c r="P508">
        <v>49.437</v>
      </c>
      <c r="Q508">
        <v>4954</v>
      </c>
      <c r="R508">
        <v>7.262</v>
      </c>
      <c r="S508">
        <v>10.44</v>
      </c>
      <c r="U508">
        <v>49.12</v>
      </c>
      <c r="V508">
        <v>1853</v>
      </c>
      <c r="W508">
        <v>0.182</v>
      </c>
      <c r="X508">
        <v>0.698</v>
      </c>
    </row>
    <row r="509" spans="1:24" ht="12.75">
      <c r="A509">
        <v>54.771</v>
      </c>
      <c r="B509">
        <v>7647</v>
      </c>
      <c r="C509">
        <v>50.79</v>
      </c>
      <c r="D509">
        <v>47.3</v>
      </c>
      <c r="F509">
        <v>52.843</v>
      </c>
      <c r="G509">
        <v>6492</v>
      </c>
      <c r="H509">
        <v>23.84</v>
      </c>
      <c r="I509">
        <v>26.15</v>
      </c>
      <c r="K509">
        <v>54.901</v>
      </c>
      <c r="L509">
        <v>5732</v>
      </c>
      <c r="M509">
        <v>14.12</v>
      </c>
      <c r="N509">
        <v>17.54</v>
      </c>
      <c r="P509">
        <v>49.537</v>
      </c>
      <c r="Q509">
        <v>4949</v>
      </c>
      <c r="R509">
        <v>7.24</v>
      </c>
      <c r="S509">
        <v>10.42</v>
      </c>
      <c r="U509">
        <v>49.22</v>
      </c>
      <c r="V509">
        <v>1849</v>
      </c>
      <c r="W509">
        <v>0.205</v>
      </c>
      <c r="X509">
        <v>0.791</v>
      </c>
    </row>
    <row r="510" spans="1:24" ht="12.75">
      <c r="A510">
        <v>54.874</v>
      </c>
      <c r="B510">
        <v>7647</v>
      </c>
      <c r="C510">
        <v>50.71</v>
      </c>
      <c r="D510">
        <v>47.22</v>
      </c>
      <c r="F510">
        <v>52.943</v>
      </c>
      <c r="G510">
        <v>6488</v>
      </c>
      <c r="H510">
        <v>23.89</v>
      </c>
      <c r="I510">
        <v>26.22</v>
      </c>
      <c r="K510">
        <v>55.003</v>
      </c>
      <c r="L510">
        <v>5728</v>
      </c>
      <c r="M510">
        <v>14.07</v>
      </c>
      <c r="N510">
        <v>17.49</v>
      </c>
      <c r="P510">
        <v>49.637</v>
      </c>
      <c r="Q510">
        <v>4947</v>
      </c>
      <c r="R510">
        <v>7.231</v>
      </c>
      <c r="S510">
        <v>10.41</v>
      </c>
      <c r="U510">
        <v>49.32</v>
      </c>
      <c r="V510">
        <v>1855</v>
      </c>
      <c r="W510">
        <v>0.208</v>
      </c>
      <c r="X510">
        <v>0.797</v>
      </c>
    </row>
    <row r="511" spans="1:24" ht="12.75">
      <c r="A511">
        <v>54.974</v>
      </c>
      <c r="B511">
        <v>7645</v>
      </c>
      <c r="C511">
        <v>50.76</v>
      </c>
      <c r="D511">
        <v>47.28</v>
      </c>
      <c r="F511">
        <v>53.043</v>
      </c>
      <c r="G511">
        <v>6486</v>
      </c>
      <c r="H511">
        <v>23.91</v>
      </c>
      <c r="I511">
        <v>26.25</v>
      </c>
      <c r="K511">
        <v>55.103</v>
      </c>
      <c r="L511">
        <v>5721</v>
      </c>
      <c r="M511">
        <v>14.03</v>
      </c>
      <c r="N511">
        <v>17.47</v>
      </c>
      <c r="P511">
        <v>49.737</v>
      </c>
      <c r="Q511">
        <v>4948</v>
      </c>
      <c r="R511">
        <v>7.239</v>
      </c>
      <c r="S511">
        <v>10.42</v>
      </c>
      <c r="U511">
        <v>49.42</v>
      </c>
      <c r="V511">
        <v>1864</v>
      </c>
      <c r="W511">
        <v>0.184</v>
      </c>
      <c r="X511">
        <v>0.704</v>
      </c>
    </row>
    <row r="512" spans="1:24" ht="12.75">
      <c r="A512">
        <v>55.074</v>
      </c>
      <c r="B512">
        <v>7645</v>
      </c>
      <c r="C512">
        <v>50.88</v>
      </c>
      <c r="D512">
        <v>47.39</v>
      </c>
      <c r="F512">
        <v>53.143</v>
      </c>
      <c r="G512">
        <v>6488</v>
      </c>
      <c r="H512">
        <v>23.94</v>
      </c>
      <c r="I512">
        <v>26.27</v>
      </c>
      <c r="K512">
        <v>55.203</v>
      </c>
      <c r="L512">
        <v>5711</v>
      </c>
      <c r="M512">
        <v>14.01</v>
      </c>
      <c r="N512">
        <v>17.46</v>
      </c>
      <c r="P512">
        <v>49.837</v>
      </c>
      <c r="Q512">
        <v>4954</v>
      </c>
      <c r="R512">
        <v>7.261</v>
      </c>
      <c r="S512">
        <v>10.44</v>
      </c>
      <c r="U512">
        <v>49.52</v>
      </c>
      <c r="V512">
        <v>1868</v>
      </c>
      <c r="W512">
        <v>0.142</v>
      </c>
      <c r="X512">
        <v>0.542</v>
      </c>
    </row>
    <row r="513" spans="1:24" ht="12.75">
      <c r="A513">
        <v>55.174</v>
      </c>
      <c r="B513">
        <v>7647</v>
      </c>
      <c r="C513">
        <v>50.95</v>
      </c>
      <c r="D513">
        <v>47.44</v>
      </c>
      <c r="F513">
        <v>53.243</v>
      </c>
      <c r="G513">
        <v>6492</v>
      </c>
      <c r="H513">
        <v>24.01</v>
      </c>
      <c r="I513">
        <v>26.33</v>
      </c>
      <c r="K513">
        <v>55.304</v>
      </c>
      <c r="L513">
        <v>5699</v>
      </c>
      <c r="M513">
        <v>13.97</v>
      </c>
      <c r="N513">
        <v>17.45</v>
      </c>
      <c r="P513">
        <v>49.938</v>
      </c>
      <c r="Q513">
        <v>4965</v>
      </c>
      <c r="R513">
        <v>7.305</v>
      </c>
      <c r="S513">
        <v>10.48</v>
      </c>
      <c r="U513">
        <v>49.62</v>
      </c>
      <c r="V513">
        <v>1861</v>
      </c>
      <c r="W513">
        <v>0.108</v>
      </c>
      <c r="X513">
        <v>0.413</v>
      </c>
    </row>
    <row r="514" spans="1:24" ht="12.75">
      <c r="A514">
        <v>55.275</v>
      </c>
      <c r="B514">
        <v>7651</v>
      </c>
      <c r="C514">
        <v>50.97</v>
      </c>
      <c r="D514">
        <v>47.44</v>
      </c>
      <c r="F514">
        <v>53.344</v>
      </c>
      <c r="G514">
        <v>6495</v>
      </c>
      <c r="H514">
        <v>24.03</v>
      </c>
      <c r="I514">
        <v>26.35</v>
      </c>
      <c r="K514">
        <v>55.404</v>
      </c>
      <c r="L514">
        <v>5689</v>
      </c>
      <c r="M514">
        <v>13.94</v>
      </c>
      <c r="N514">
        <v>17.44</v>
      </c>
      <c r="P514">
        <v>50.039</v>
      </c>
      <c r="Q514">
        <v>4976</v>
      </c>
      <c r="R514">
        <v>7.358</v>
      </c>
      <c r="S514">
        <v>10.53</v>
      </c>
      <c r="U514">
        <v>49.72</v>
      </c>
      <c r="V514">
        <v>1848</v>
      </c>
      <c r="W514">
        <v>0.096</v>
      </c>
      <c r="X514">
        <v>0.37</v>
      </c>
    </row>
    <row r="515" spans="1:24" ht="12.75">
      <c r="A515">
        <v>55.375</v>
      </c>
      <c r="B515">
        <v>7655</v>
      </c>
      <c r="C515">
        <v>50.83</v>
      </c>
      <c r="D515">
        <v>47.28</v>
      </c>
      <c r="F515">
        <v>53.444</v>
      </c>
      <c r="G515">
        <v>6498</v>
      </c>
      <c r="H515">
        <v>24.03</v>
      </c>
      <c r="I515">
        <v>26.33</v>
      </c>
      <c r="K515">
        <v>55.504</v>
      </c>
      <c r="L515">
        <v>5683</v>
      </c>
      <c r="M515">
        <v>13.89</v>
      </c>
      <c r="N515">
        <v>17.41</v>
      </c>
      <c r="P515">
        <v>50.139</v>
      </c>
      <c r="Q515">
        <v>4985</v>
      </c>
      <c r="R515">
        <v>7.413</v>
      </c>
      <c r="S515">
        <v>10.59</v>
      </c>
      <c r="U515">
        <v>49.82</v>
      </c>
      <c r="V515">
        <v>1835</v>
      </c>
      <c r="W515">
        <v>0.112</v>
      </c>
      <c r="X515">
        <v>0.434</v>
      </c>
    </row>
    <row r="516" spans="1:24" ht="12.75">
      <c r="A516">
        <v>55.475</v>
      </c>
      <c r="B516">
        <v>7655</v>
      </c>
      <c r="C516">
        <v>50.66</v>
      </c>
      <c r="D516">
        <v>47.12</v>
      </c>
      <c r="F516">
        <v>53.544</v>
      </c>
      <c r="G516">
        <v>6499</v>
      </c>
      <c r="H516">
        <v>23.95</v>
      </c>
      <c r="I516">
        <v>26.24</v>
      </c>
      <c r="K516">
        <v>55.604</v>
      </c>
      <c r="L516">
        <v>5680</v>
      </c>
      <c r="M516">
        <v>13.84</v>
      </c>
      <c r="N516">
        <v>17.35</v>
      </c>
      <c r="P516">
        <v>50.239</v>
      </c>
      <c r="Q516">
        <v>4992</v>
      </c>
      <c r="R516">
        <v>7.481</v>
      </c>
      <c r="S516">
        <v>10.67</v>
      </c>
      <c r="U516">
        <v>49.92</v>
      </c>
      <c r="V516">
        <v>1829</v>
      </c>
      <c r="W516">
        <v>0.154</v>
      </c>
      <c r="X516">
        <v>0.599</v>
      </c>
    </row>
    <row r="517" spans="1:24" ht="12.75">
      <c r="A517">
        <v>55.575</v>
      </c>
      <c r="B517">
        <v>7652</v>
      </c>
      <c r="C517">
        <v>50.55</v>
      </c>
      <c r="D517">
        <v>47.04</v>
      </c>
      <c r="F517">
        <v>53.644</v>
      </c>
      <c r="G517">
        <v>6498</v>
      </c>
      <c r="H517">
        <v>23.81</v>
      </c>
      <c r="I517">
        <v>26.09</v>
      </c>
      <c r="K517">
        <v>55.704</v>
      </c>
      <c r="L517">
        <v>5680</v>
      </c>
      <c r="M517">
        <v>13.8</v>
      </c>
      <c r="N517">
        <v>17.31</v>
      </c>
      <c r="P517">
        <v>50.339</v>
      </c>
      <c r="Q517">
        <v>4995</v>
      </c>
      <c r="R517">
        <v>7.563</v>
      </c>
      <c r="S517">
        <v>10.78</v>
      </c>
      <c r="U517">
        <v>50.02</v>
      </c>
      <c r="V517">
        <v>1826</v>
      </c>
      <c r="W517">
        <v>0.21</v>
      </c>
      <c r="X517">
        <v>0.821</v>
      </c>
    </row>
    <row r="518" spans="1:24" ht="12.75">
      <c r="A518">
        <v>55.675</v>
      </c>
      <c r="B518">
        <v>7648</v>
      </c>
      <c r="C518">
        <v>50.5</v>
      </c>
      <c r="D518">
        <v>47.02</v>
      </c>
      <c r="F518">
        <v>53.744</v>
      </c>
      <c r="G518">
        <v>6495</v>
      </c>
      <c r="H518">
        <v>23.74</v>
      </c>
      <c r="I518">
        <v>26.03</v>
      </c>
      <c r="K518">
        <v>55.804</v>
      </c>
      <c r="L518">
        <v>5680</v>
      </c>
      <c r="M518">
        <v>13.79</v>
      </c>
      <c r="N518">
        <v>17.29</v>
      </c>
      <c r="P518">
        <v>50.439</v>
      </c>
      <c r="Q518">
        <v>4997</v>
      </c>
      <c r="R518">
        <v>7.635</v>
      </c>
      <c r="S518">
        <v>10.88</v>
      </c>
      <c r="U518">
        <v>50.12</v>
      </c>
      <c r="V518">
        <v>1829</v>
      </c>
      <c r="W518">
        <v>0.276</v>
      </c>
      <c r="X518">
        <v>1.076</v>
      </c>
    </row>
    <row r="519" spans="1:24" ht="12.75">
      <c r="A519">
        <v>55.775</v>
      </c>
      <c r="B519">
        <v>7644</v>
      </c>
      <c r="C519">
        <v>50.5</v>
      </c>
      <c r="D519">
        <v>47.04</v>
      </c>
      <c r="F519">
        <v>53.844</v>
      </c>
      <c r="G519">
        <v>6490</v>
      </c>
      <c r="H519">
        <v>23.75</v>
      </c>
      <c r="I519">
        <v>26.05</v>
      </c>
      <c r="K519">
        <v>55.904</v>
      </c>
      <c r="L519">
        <v>5682</v>
      </c>
      <c r="M519">
        <v>13.77</v>
      </c>
      <c r="N519">
        <v>17.26</v>
      </c>
      <c r="P519">
        <v>50.54</v>
      </c>
      <c r="Q519">
        <v>4997</v>
      </c>
      <c r="R519">
        <v>7.687</v>
      </c>
      <c r="S519">
        <v>10.95</v>
      </c>
      <c r="U519">
        <v>50.22</v>
      </c>
      <c r="V519">
        <v>1837</v>
      </c>
      <c r="W519">
        <v>0.34</v>
      </c>
      <c r="X519">
        <v>1.32</v>
      </c>
    </row>
    <row r="520" spans="1:24" ht="12.75">
      <c r="A520">
        <v>55.875</v>
      </c>
      <c r="B520">
        <v>7643</v>
      </c>
      <c r="C520">
        <v>50.46</v>
      </c>
      <c r="D520">
        <v>47.01</v>
      </c>
      <c r="F520">
        <v>53.944</v>
      </c>
      <c r="G520">
        <v>6488</v>
      </c>
      <c r="H520">
        <v>23.85</v>
      </c>
      <c r="I520">
        <v>26.18</v>
      </c>
      <c r="K520">
        <v>56.004</v>
      </c>
      <c r="L520">
        <v>5684</v>
      </c>
      <c r="M520">
        <v>13.77</v>
      </c>
      <c r="N520">
        <v>17.25</v>
      </c>
      <c r="P520">
        <v>50.64</v>
      </c>
      <c r="Q520">
        <v>4994</v>
      </c>
      <c r="R520">
        <v>7.714</v>
      </c>
      <c r="S520">
        <v>11</v>
      </c>
      <c r="U520">
        <v>50.32</v>
      </c>
      <c r="V520">
        <v>1846</v>
      </c>
      <c r="W520">
        <v>0.39</v>
      </c>
      <c r="X520">
        <v>1.503</v>
      </c>
    </row>
    <row r="521" spans="1:24" ht="12.75">
      <c r="A521">
        <v>55.975</v>
      </c>
      <c r="B521">
        <v>7642</v>
      </c>
      <c r="C521">
        <v>50.38</v>
      </c>
      <c r="D521">
        <v>46.94</v>
      </c>
      <c r="F521">
        <v>54.044</v>
      </c>
      <c r="G521">
        <v>6487</v>
      </c>
      <c r="H521">
        <v>23.94</v>
      </c>
      <c r="I521">
        <v>26.28</v>
      </c>
      <c r="K521">
        <v>56.105</v>
      </c>
      <c r="L521">
        <v>5689</v>
      </c>
      <c r="M521">
        <v>13.76</v>
      </c>
      <c r="N521">
        <v>17.23</v>
      </c>
      <c r="P521">
        <v>50.74</v>
      </c>
      <c r="Q521">
        <v>4990</v>
      </c>
      <c r="R521">
        <v>7.703</v>
      </c>
      <c r="S521">
        <v>10.99</v>
      </c>
      <c r="U521">
        <v>50.42</v>
      </c>
      <c r="V521">
        <v>1847</v>
      </c>
      <c r="W521">
        <v>0.415</v>
      </c>
      <c r="X521">
        <v>1.601</v>
      </c>
    </row>
    <row r="522" spans="1:24" ht="12.75">
      <c r="A522">
        <v>56.075</v>
      </c>
      <c r="B522">
        <v>7638</v>
      </c>
      <c r="C522">
        <v>50.32</v>
      </c>
      <c r="D522">
        <v>46.92</v>
      </c>
      <c r="F522">
        <v>54.144</v>
      </c>
      <c r="G522">
        <v>6489</v>
      </c>
      <c r="H522">
        <v>24.01</v>
      </c>
      <c r="I522">
        <v>26.35</v>
      </c>
      <c r="K522">
        <v>56.207</v>
      </c>
      <c r="L522">
        <v>5698</v>
      </c>
      <c r="M522">
        <v>13.76</v>
      </c>
      <c r="N522">
        <v>17.2</v>
      </c>
      <c r="P522">
        <v>50.842</v>
      </c>
      <c r="Q522">
        <v>4983</v>
      </c>
      <c r="R522">
        <v>7.676</v>
      </c>
      <c r="S522">
        <v>10.97</v>
      </c>
      <c r="U522">
        <v>50.52</v>
      </c>
      <c r="V522">
        <v>1834</v>
      </c>
      <c r="W522">
        <v>0.416</v>
      </c>
      <c r="X522">
        <v>1.616</v>
      </c>
    </row>
    <row r="523" spans="1:24" ht="12.75">
      <c r="A523">
        <v>56.175</v>
      </c>
      <c r="B523">
        <v>7633</v>
      </c>
      <c r="C523">
        <v>50.29</v>
      </c>
      <c r="D523">
        <v>46.92</v>
      </c>
      <c r="F523">
        <v>54.244</v>
      </c>
      <c r="G523">
        <v>6493</v>
      </c>
      <c r="H523">
        <v>24.03</v>
      </c>
      <c r="I523">
        <v>26.36</v>
      </c>
      <c r="K523">
        <v>56.307</v>
      </c>
      <c r="L523">
        <v>5708</v>
      </c>
      <c r="M523">
        <v>13.78</v>
      </c>
      <c r="N523">
        <v>17.19</v>
      </c>
      <c r="P523">
        <v>50.943</v>
      </c>
      <c r="Q523">
        <v>4977</v>
      </c>
      <c r="R523">
        <v>7.651</v>
      </c>
      <c r="S523">
        <v>10.95</v>
      </c>
      <c r="U523">
        <v>50.62</v>
      </c>
      <c r="V523">
        <v>1812</v>
      </c>
      <c r="W523">
        <v>0.404</v>
      </c>
      <c r="X523">
        <v>1.587</v>
      </c>
    </row>
    <row r="524" spans="1:24" ht="12.75">
      <c r="A524">
        <v>56.276</v>
      </c>
      <c r="B524">
        <v>7627</v>
      </c>
      <c r="C524">
        <v>50.26</v>
      </c>
      <c r="D524">
        <v>46.93</v>
      </c>
      <c r="F524">
        <v>54.345</v>
      </c>
      <c r="G524">
        <v>6496</v>
      </c>
      <c r="H524">
        <v>23.96</v>
      </c>
      <c r="I524">
        <v>26.26</v>
      </c>
      <c r="K524">
        <v>56.407</v>
      </c>
      <c r="L524">
        <v>5715</v>
      </c>
      <c r="M524">
        <v>13.78</v>
      </c>
      <c r="N524">
        <v>17.17</v>
      </c>
      <c r="P524">
        <v>51.044</v>
      </c>
      <c r="Q524">
        <v>4973</v>
      </c>
      <c r="R524">
        <v>7.634</v>
      </c>
      <c r="S524">
        <v>10.93</v>
      </c>
      <c r="U524">
        <v>50.72</v>
      </c>
      <c r="V524">
        <v>1793</v>
      </c>
      <c r="W524">
        <v>0.393</v>
      </c>
      <c r="X524">
        <v>1.561</v>
      </c>
    </row>
    <row r="525" spans="1:24" ht="12.75">
      <c r="A525">
        <v>56.377</v>
      </c>
      <c r="B525">
        <v>7621</v>
      </c>
      <c r="C525">
        <v>50.28</v>
      </c>
      <c r="D525">
        <v>46.98</v>
      </c>
      <c r="F525">
        <v>54.445</v>
      </c>
      <c r="G525">
        <v>6499</v>
      </c>
      <c r="H525">
        <v>23.9</v>
      </c>
      <c r="I525">
        <v>26.19</v>
      </c>
      <c r="K525">
        <v>56.507</v>
      </c>
      <c r="L525">
        <v>5720</v>
      </c>
      <c r="M525">
        <v>13.78</v>
      </c>
      <c r="N525">
        <v>17.16</v>
      </c>
      <c r="P525">
        <v>51.144</v>
      </c>
      <c r="Q525">
        <v>4971</v>
      </c>
      <c r="R525">
        <v>7.632</v>
      </c>
      <c r="S525">
        <v>10.93</v>
      </c>
      <c r="U525">
        <v>50.82</v>
      </c>
      <c r="V525">
        <v>1791</v>
      </c>
      <c r="W525">
        <v>0.39</v>
      </c>
      <c r="X525">
        <v>1.55</v>
      </c>
    </row>
    <row r="526" spans="1:24" ht="12.75">
      <c r="A526">
        <v>56.478</v>
      </c>
      <c r="B526">
        <v>7616</v>
      </c>
      <c r="C526">
        <v>50.25</v>
      </c>
      <c r="D526">
        <v>46.98</v>
      </c>
      <c r="F526">
        <v>54.545</v>
      </c>
      <c r="G526">
        <v>6499</v>
      </c>
      <c r="H526">
        <v>23.76</v>
      </c>
      <c r="I526">
        <v>26.03</v>
      </c>
      <c r="K526">
        <v>56.607</v>
      </c>
      <c r="L526">
        <v>5725</v>
      </c>
      <c r="M526">
        <v>13.79</v>
      </c>
      <c r="N526">
        <v>17.16</v>
      </c>
      <c r="P526">
        <v>51.244</v>
      </c>
      <c r="Q526">
        <v>4968</v>
      </c>
      <c r="R526">
        <v>7.641</v>
      </c>
      <c r="S526">
        <v>10.95</v>
      </c>
      <c r="U526">
        <v>50.92</v>
      </c>
      <c r="V526">
        <v>1808</v>
      </c>
      <c r="W526">
        <v>0.386</v>
      </c>
      <c r="X526">
        <v>1.52</v>
      </c>
    </row>
    <row r="527" spans="1:24" ht="12.75">
      <c r="A527">
        <v>56.578</v>
      </c>
      <c r="B527">
        <v>7611</v>
      </c>
      <c r="C527">
        <v>50.28</v>
      </c>
      <c r="D527">
        <v>47.04</v>
      </c>
      <c r="F527">
        <v>54.645</v>
      </c>
      <c r="G527">
        <v>6496</v>
      </c>
      <c r="H527">
        <v>23.64</v>
      </c>
      <c r="I527">
        <v>25.91</v>
      </c>
      <c r="K527">
        <v>56.707</v>
      </c>
      <c r="L527">
        <v>5730</v>
      </c>
      <c r="M527">
        <v>13.82</v>
      </c>
      <c r="N527">
        <v>17.18</v>
      </c>
      <c r="P527">
        <v>51.344</v>
      </c>
      <c r="Q527">
        <v>4963</v>
      </c>
      <c r="R527">
        <v>7.644</v>
      </c>
      <c r="S527">
        <v>10.97</v>
      </c>
      <c r="U527">
        <v>51.02</v>
      </c>
      <c r="V527">
        <v>1834</v>
      </c>
      <c r="W527">
        <v>0.38</v>
      </c>
      <c r="X527">
        <v>1.474</v>
      </c>
    </row>
    <row r="528" spans="1:24" ht="12.75">
      <c r="A528">
        <v>56.678</v>
      </c>
      <c r="B528">
        <v>7606</v>
      </c>
      <c r="C528">
        <v>50.32</v>
      </c>
      <c r="D528">
        <v>47.11</v>
      </c>
      <c r="F528">
        <v>54.745</v>
      </c>
      <c r="G528">
        <v>6488</v>
      </c>
      <c r="H528">
        <v>23.56</v>
      </c>
      <c r="I528">
        <v>25.86</v>
      </c>
      <c r="K528">
        <v>56.807</v>
      </c>
      <c r="L528">
        <v>5737</v>
      </c>
      <c r="M528">
        <v>13.87</v>
      </c>
      <c r="N528">
        <v>17.22</v>
      </c>
      <c r="P528">
        <v>51.444</v>
      </c>
      <c r="Q528">
        <v>4958</v>
      </c>
      <c r="R528">
        <v>7.633</v>
      </c>
      <c r="S528">
        <v>10.96</v>
      </c>
      <c r="U528">
        <v>51.121</v>
      </c>
      <c r="V528">
        <v>1854</v>
      </c>
      <c r="W528">
        <v>0.337</v>
      </c>
      <c r="X528">
        <v>1.295</v>
      </c>
    </row>
    <row r="529" spans="1:24" ht="12.75">
      <c r="A529">
        <v>56.778</v>
      </c>
      <c r="B529">
        <v>7605</v>
      </c>
      <c r="C529">
        <v>50.38</v>
      </c>
      <c r="D529">
        <v>47.18</v>
      </c>
      <c r="F529">
        <v>54.845</v>
      </c>
      <c r="G529">
        <v>6479</v>
      </c>
      <c r="H529">
        <v>23.6</v>
      </c>
      <c r="I529">
        <v>25.94</v>
      </c>
      <c r="K529">
        <v>56.907</v>
      </c>
      <c r="L529">
        <v>5744</v>
      </c>
      <c r="M529">
        <v>13.93</v>
      </c>
      <c r="N529">
        <v>17.28</v>
      </c>
      <c r="P529">
        <v>51.544</v>
      </c>
      <c r="Q529">
        <v>4951</v>
      </c>
      <c r="R529">
        <v>7.607</v>
      </c>
      <c r="S529">
        <v>10.94</v>
      </c>
      <c r="U529">
        <v>51.221</v>
      </c>
      <c r="V529">
        <v>1860</v>
      </c>
      <c r="W529">
        <v>0.288</v>
      </c>
      <c r="X529">
        <v>1.101</v>
      </c>
    </row>
    <row r="530" spans="1:24" ht="12.75">
      <c r="A530">
        <v>56.878</v>
      </c>
      <c r="B530">
        <v>7607</v>
      </c>
      <c r="C530">
        <v>50.45</v>
      </c>
      <c r="D530">
        <v>47.23</v>
      </c>
      <c r="F530">
        <v>54.945</v>
      </c>
      <c r="G530">
        <v>6473</v>
      </c>
      <c r="H530">
        <v>23.82</v>
      </c>
      <c r="I530">
        <v>26.2</v>
      </c>
      <c r="K530">
        <v>57.007</v>
      </c>
      <c r="L530">
        <v>5748</v>
      </c>
      <c r="M530">
        <v>13.97</v>
      </c>
      <c r="N530">
        <v>17.31</v>
      </c>
      <c r="P530">
        <v>51.644</v>
      </c>
      <c r="Q530">
        <v>4947</v>
      </c>
      <c r="R530">
        <v>7.559</v>
      </c>
      <c r="S530">
        <v>10.88</v>
      </c>
      <c r="U530">
        <v>51.321</v>
      </c>
      <c r="V530">
        <v>1853</v>
      </c>
      <c r="W530">
        <v>0.242</v>
      </c>
      <c r="X530">
        <v>0.931</v>
      </c>
    </row>
    <row r="531" spans="1:24" ht="12.75">
      <c r="A531">
        <v>56.978</v>
      </c>
      <c r="B531">
        <v>7612</v>
      </c>
      <c r="C531">
        <v>50.43</v>
      </c>
      <c r="D531">
        <v>47.18</v>
      </c>
      <c r="F531">
        <v>55.045</v>
      </c>
      <c r="G531">
        <v>6473</v>
      </c>
      <c r="H531">
        <v>24.05</v>
      </c>
      <c r="I531">
        <v>26.45</v>
      </c>
      <c r="K531">
        <v>57.107</v>
      </c>
      <c r="L531">
        <v>5752</v>
      </c>
      <c r="M531">
        <v>13.98</v>
      </c>
      <c r="N531">
        <v>17.31</v>
      </c>
      <c r="P531">
        <v>51.744</v>
      </c>
      <c r="Q531">
        <v>4945</v>
      </c>
      <c r="R531">
        <v>7.514</v>
      </c>
      <c r="S531">
        <v>10.82</v>
      </c>
      <c r="U531">
        <v>51.421</v>
      </c>
      <c r="V531">
        <v>1844</v>
      </c>
      <c r="W531">
        <v>0.214</v>
      </c>
      <c r="X531">
        <v>0.828</v>
      </c>
    </row>
    <row r="532" spans="1:24" ht="12.75">
      <c r="A532">
        <v>57.078</v>
      </c>
      <c r="B532">
        <v>7617</v>
      </c>
      <c r="C532">
        <v>50.39</v>
      </c>
      <c r="D532">
        <v>47.11</v>
      </c>
      <c r="F532">
        <v>55.145</v>
      </c>
      <c r="G532">
        <v>6480</v>
      </c>
      <c r="H532">
        <v>24.22</v>
      </c>
      <c r="I532">
        <v>26.61</v>
      </c>
      <c r="K532">
        <v>57.207</v>
      </c>
      <c r="L532">
        <v>5756</v>
      </c>
      <c r="M532">
        <v>13.96</v>
      </c>
      <c r="N532">
        <v>17.27</v>
      </c>
      <c r="P532">
        <v>51.844</v>
      </c>
      <c r="Q532">
        <v>4944</v>
      </c>
      <c r="R532">
        <v>7.484</v>
      </c>
      <c r="S532">
        <v>10.78</v>
      </c>
      <c r="U532">
        <v>51.521</v>
      </c>
      <c r="V532">
        <v>1844</v>
      </c>
      <c r="W532">
        <v>0.206</v>
      </c>
      <c r="X532">
        <v>0.796</v>
      </c>
    </row>
    <row r="533" spans="1:24" ht="12.75">
      <c r="A533">
        <v>57.178</v>
      </c>
      <c r="B533">
        <v>7620</v>
      </c>
      <c r="C533">
        <v>50.31</v>
      </c>
      <c r="D533">
        <v>47.01</v>
      </c>
      <c r="F533">
        <v>55.245</v>
      </c>
      <c r="G533">
        <v>6491</v>
      </c>
      <c r="H533">
        <v>24.4</v>
      </c>
      <c r="I533">
        <v>26.76</v>
      </c>
      <c r="K533">
        <v>57.307</v>
      </c>
      <c r="L533">
        <v>5760</v>
      </c>
      <c r="M533">
        <v>13.94</v>
      </c>
      <c r="N533">
        <v>17.23</v>
      </c>
      <c r="P533">
        <v>51.944</v>
      </c>
      <c r="Q533">
        <v>4944</v>
      </c>
      <c r="R533">
        <v>7.45</v>
      </c>
      <c r="S533">
        <v>10.73</v>
      </c>
      <c r="U533">
        <v>51.621</v>
      </c>
      <c r="V533">
        <v>1854</v>
      </c>
      <c r="W533">
        <v>0.215</v>
      </c>
      <c r="X533">
        <v>0.827</v>
      </c>
    </row>
    <row r="534" spans="1:24" ht="12.75">
      <c r="A534">
        <v>57.278</v>
      </c>
      <c r="B534">
        <v>7621</v>
      </c>
      <c r="C534">
        <v>50.29</v>
      </c>
      <c r="D534">
        <v>46.99</v>
      </c>
      <c r="F534">
        <v>59.356</v>
      </c>
      <c r="G534">
        <v>6473</v>
      </c>
      <c r="H534">
        <v>24.03</v>
      </c>
      <c r="I534">
        <v>26.43</v>
      </c>
      <c r="K534">
        <v>57.407</v>
      </c>
      <c r="L534">
        <v>5760</v>
      </c>
      <c r="M534">
        <v>13.92</v>
      </c>
      <c r="N534">
        <v>17.21</v>
      </c>
      <c r="P534">
        <v>52.044</v>
      </c>
      <c r="Q534">
        <v>4946</v>
      </c>
      <c r="R534">
        <v>7.423</v>
      </c>
      <c r="S534">
        <v>10.69</v>
      </c>
      <c r="U534">
        <v>51.721</v>
      </c>
      <c r="V534">
        <v>1868</v>
      </c>
      <c r="W534">
        <v>0.232</v>
      </c>
      <c r="X534">
        <v>0.886</v>
      </c>
    </row>
    <row r="535" spans="1:24" ht="12.75">
      <c r="A535">
        <v>57.378</v>
      </c>
      <c r="B535">
        <v>7619</v>
      </c>
      <c r="C535">
        <v>50.33</v>
      </c>
      <c r="D535">
        <v>47.04</v>
      </c>
      <c r="F535">
        <v>59.457</v>
      </c>
      <c r="G535">
        <v>6487</v>
      </c>
      <c r="H535">
        <v>23.95</v>
      </c>
      <c r="I535">
        <v>26.29</v>
      </c>
      <c r="K535">
        <v>57.507</v>
      </c>
      <c r="L535">
        <v>5754</v>
      </c>
      <c r="M535">
        <v>13.91</v>
      </c>
      <c r="N535">
        <v>17.21</v>
      </c>
      <c r="P535">
        <v>52.144</v>
      </c>
      <c r="Q535">
        <v>4949</v>
      </c>
      <c r="R535">
        <v>7.403</v>
      </c>
      <c r="S535">
        <v>10.65</v>
      </c>
      <c r="U535">
        <v>51.821</v>
      </c>
      <c r="V535">
        <v>1876</v>
      </c>
      <c r="W535">
        <v>0.248</v>
      </c>
      <c r="X535">
        <v>0.939</v>
      </c>
    </row>
    <row r="536" spans="1:24" ht="12.75">
      <c r="A536">
        <v>57.478</v>
      </c>
      <c r="B536">
        <v>7619</v>
      </c>
      <c r="C536">
        <v>50.45</v>
      </c>
      <c r="D536">
        <v>47.15</v>
      </c>
      <c r="F536">
        <v>59.557</v>
      </c>
      <c r="G536">
        <v>6497</v>
      </c>
      <c r="H536">
        <v>23.89</v>
      </c>
      <c r="I536">
        <v>26.18</v>
      </c>
      <c r="K536">
        <v>57.607</v>
      </c>
      <c r="L536">
        <v>5745</v>
      </c>
      <c r="M536">
        <v>13.92</v>
      </c>
      <c r="N536">
        <v>17.25</v>
      </c>
      <c r="P536">
        <v>52.244</v>
      </c>
      <c r="Q536">
        <v>4956</v>
      </c>
      <c r="R536">
        <v>7.392</v>
      </c>
      <c r="S536">
        <v>10.62</v>
      </c>
      <c r="U536">
        <v>51.921</v>
      </c>
      <c r="V536">
        <v>1876</v>
      </c>
      <c r="W536">
        <v>0.261</v>
      </c>
      <c r="X536">
        <v>0.991</v>
      </c>
    </row>
    <row r="537" spans="1:24" ht="12.75">
      <c r="A537">
        <v>57.578</v>
      </c>
      <c r="B537">
        <v>7619</v>
      </c>
      <c r="C537">
        <v>50.58</v>
      </c>
      <c r="D537">
        <v>47.27</v>
      </c>
      <c r="F537">
        <v>59.658</v>
      </c>
      <c r="G537">
        <v>6501</v>
      </c>
      <c r="H537">
        <v>23.44</v>
      </c>
      <c r="I537">
        <v>25.67</v>
      </c>
      <c r="K537">
        <v>57.707</v>
      </c>
      <c r="L537">
        <v>5734</v>
      </c>
      <c r="M537">
        <v>13.93</v>
      </c>
      <c r="N537">
        <v>17.3</v>
      </c>
      <c r="P537">
        <v>52.344</v>
      </c>
      <c r="Q537">
        <v>4963</v>
      </c>
      <c r="R537">
        <v>7.405</v>
      </c>
      <c r="S537">
        <v>10.63</v>
      </c>
      <c r="U537">
        <v>52.021</v>
      </c>
      <c r="V537">
        <v>1868</v>
      </c>
      <c r="W537">
        <v>0.263</v>
      </c>
      <c r="X537">
        <v>1.001</v>
      </c>
    </row>
    <row r="538" spans="1:24" ht="12.75">
      <c r="A538">
        <v>57.678</v>
      </c>
      <c r="B538">
        <v>7619</v>
      </c>
      <c r="C538">
        <v>50.66</v>
      </c>
      <c r="D538">
        <v>47.35</v>
      </c>
      <c r="F538">
        <v>59.758</v>
      </c>
      <c r="G538">
        <v>6500</v>
      </c>
      <c r="H538">
        <v>23.24</v>
      </c>
      <c r="I538">
        <v>25.46</v>
      </c>
      <c r="K538">
        <v>57.807</v>
      </c>
      <c r="L538">
        <v>5727</v>
      </c>
      <c r="M538">
        <v>13.94</v>
      </c>
      <c r="N538">
        <v>17.34</v>
      </c>
      <c r="P538">
        <v>52.444</v>
      </c>
      <c r="Q538">
        <v>4968</v>
      </c>
      <c r="R538">
        <v>7.445</v>
      </c>
      <c r="S538">
        <v>10.67</v>
      </c>
      <c r="U538">
        <v>52.121</v>
      </c>
      <c r="V538">
        <v>1862</v>
      </c>
      <c r="W538">
        <v>0.249</v>
      </c>
      <c r="X538">
        <v>0.951</v>
      </c>
    </row>
    <row r="539" spans="1:24" ht="12.75">
      <c r="A539">
        <v>57.778</v>
      </c>
      <c r="B539">
        <v>7620</v>
      </c>
      <c r="C539">
        <v>50.69</v>
      </c>
      <c r="D539">
        <v>47.37</v>
      </c>
      <c r="F539">
        <v>59.858</v>
      </c>
      <c r="G539">
        <v>6496</v>
      </c>
      <c r="H539">
        <v>23.24</v>
      </c>
      <c r="I539">
        <v>25.47</v>
      </c>
      <c r="K539">
        <v>57.908</v>
      </c>
      <c r="L539">
        <v>5724</v>
      </c>
      <c r="M539">
        <v>13.97</v>
      </c>
      <c r="N539">
        <v>17.38</v>
      </c>
      <c r="P539">
        <v>52.545</v>
      </c>
      <c r="Q539">
        <v>4971</v>
      </c>
      <c r="R539">
        <v>7.449</v>
      </c>
      <c r="S539">
        <v>10.67</v>
      </c>
      <c r="U539">
        <v>52.221</v>
      </c>
      <c r="V539">
        <v>1862</v>
      </c>
      <c r="W539">
        <v>0.223</v>
      </c>
      <c r="X539">
        <v>0.855</v>
      </c>
    </row>
    <row r="540" spans="1:24" ht="12.75">
      <c r="A540">
        <v>57.879</v>
      </c>
      <c r="B540">
        <v>7620</v>
      </c>
      <c r="C540">
        <v>50.74</v>
      </c>
      <c r="D540">
        <v>47.42</v>
      </c>
      <c r="F540">
        <v>59.958</v>
      </c>
      <c r="G540">
        <v>6493</v>
      </c>
      <c r="H540">
        <v>23.34</v>
      </c>
      <c r="I540">
        <v>25.6</v>
      </c>
      <c r="K540">
        <v>58.008</v>
      </c>
      <c r="L540">
        <v>5725</v>
      </c>
      <c r="M540">
        <v>13.98</v>
      </c>
      <c r="N540">
        <v>17.39</v>
      </c>
      <c r="P540">
        <v>52.645</v>
      </c>
      <c r="Q540">
        <v>4969</v>
      </c>
      <c r="R540">
        <v>7.449</v>
      </c>
      <c r="S540">
        <v>10.67</v>
      </c>
      <c r="U540">
        <v>52.321</v>
      </c>
      <c r="V540">
        <v>1863</v>
      </c>
      <c r="W540">
        <v>0.188</v>
      </c>
      <c r="X540">
        <v>0.72</v>
      </c>
    </row>
    <row r="541" spans="1:24" ht="12.75">
      <c r="A541">
        <v>57.979</v>
      </c>
      <c r="B541">
        <v>7622</v>
      </c>
      <c r="C541">
        <v>50.78</v>
      </c>
      <c r="D541">
        <v>47.44</v>
      </c>
      <c r="F541">
        <v>60.058</v>
      </c>
      <c r="G541">
        <v>6492</v>
      </c>
      <c r="H541">
        <v>23.5</v>
      </c>
      <c r="I541">
        <v>25.78</v>
      </c>
      <c r="K541">
        <v>58.108</v>
      </c>
      <c r="L541">
        <v>5729</v>
      </c>
      <c r="M541">
        <v>13.99</v>
      </c>
      <c r="N541">
        <v>17.39</v>
      </c>
      <c r="P541">
        <v>55.055</v>
      </c>
      <c r="Q541">
        <v>4950</v>
      </c>
      <c r="R541">
        <v>7.38</v>
      </c>
      <c r="S541">
        <v>10.62</v>
      </c>
      <c r="U541">
        <v>52.421</v>
      </c>
      <c r="V541">
        <v>1860</v>
      </c>
      <c r="W541">
        <v>0.16</v>
      </c>
      <c r="X541">
        <v>0.611</v>
      </c>
    </row>
    <row r="542" spans="1:24" ht="12.75">
      <c r="A542">
        <v>58.079</v>
      </c>
      <c r="B542">
        <v>7626</v>
      </c>
      <c r="C542">
        <v>50.82</v>
      </c>
      <c r="D542">
        <v>47.46</v>
      </c>
      <c r="F542">
        <v>60.159</v>
      </c>
      <c r="G542">
        <v>6492</v>
      </c>
      <c r="H542">
        <v>23.55</v>
      </c>
      <c r="I542">
        <v>25.83</v>
      </c>
      <c r="K542">
        <v>58.208</v>
      </c>
      <c r="L542">
        <v>5729</v>
      </c>
      <c r="M542">
        <v>13.97</v>
      </c>
      <c r="N542">
        <v>17.37</v>
      </c>
      <c r="P542">
        <v>55.555</v>
      </c>
      <c r="Q542">
        <v>4974</v>
      </c>
      <c r="R542">
        <v>7.508</v>
      </c>
      <c r="S542">
        <v>10.75</v>
      </c>
      <c r="U542">
        <v>52.521</v>
      </c>
      <c r="V542">
        <v>1850</v>
      </c>
      <c r="W542">
        <v>0.149</v>
      </c>
      <c r="X542">
        <v>0.574</v>
      </c>
    </row>
    <row r="543" spans="1:24" ht="12.75">
      <c r="A543">
        <v>58.179</v>
      </c>
      <c r="B543">
        <v>7630</v>
      </c>
      <c r="C543">
        <v>50.88</v>
      </c>
      <c r="D543">
        <v>47.49</v>
      </c>
      <c r="F543">
        <v>60.259</v>
      </c>
      <c r="G543">
        <v>6491</v>
      </c>
      <c r="H543">
        <v>23.49</v>
      </c>
      <c r="I543">
        <v>25.77</v>
      </c>
      <c r="K543">
        <v>58.308</v>
      </c>
      <c r="L543">
        <v>5723</v>
      </c>
      <c r="M543">
        <v>13.94</v>
      </c>
      <c r="N543">
        <v>17.34</v>
      </c>
      <c r="P543">
        <v>56.055</v>
      </c>
      <c r="Q543">
        <v>4965</v>
      </c>
      <c r="R543">
        <v>7.493</v>
      </c>
      <c r="S543">
        <v>10.75</v>
      </c>
      <c r="U543">
        <v>52.621</v>
      </c>
      <c r="V543">
        <v>1838</v>
      </c>
      <c r="W543">
        <v>0.157</v>
      </c>
      <c r="X543">
        <v>0.61</v>
      </c>
    </row>
    <row r="544" spans="1:24" ht="12.75">
      <c r="A544">
        <v>58.279</v>
      </c>
      <c r="B544">
        <v>7635</v>
      </c>
      <c r="C544">
        <v>50.96</v>
      </c>
      <c r="D544">
        <v>47.53</v>
      </c>
      <c r="F544">
        <v>60.359</v>
      </c>
      <c r="G544">
        <v>6488</v>
      </c>
      <c r="H544">
        <v>23.41</v>
      </c>
      <c r="I544">
        <v>25.69</v>
      </c>
      <c r="K544">
        <v>58.41</v>
      </c>
      <c r="L544">
        <v>5712</v>
      </c>
      <c r="M544">
        <v>13.86</v>
      </c>
      <c r="N544">
        <v>17.27</v>
      </c>
      <c r="P544">
        <v>56.356</v>
      </c>
      <c r="Q544">
        <v>4953</v>
      </c>
      <c r="R544">
        <v>7.367</v>
      </c>
      <c r="S544">
        <v>10.59</v>
      </c>
      <c r="U544">
        <v>52.721</v>
      </c>
      <c r="V544">
        <v>1836</v>
      </c>
      <c r="W544">
        <v>0.183</v>
      </c>
      <c r="X544">
        <v>0.71</v>
      </c>
    </row>
    <row r="545" spans="1:24" ht="12.75">
      <c r="A545">
        <v>58.379</v>
      </c>
      <c r="B545">
        <v>7639</v>
      </c>
      <c r="C545">
        <v>50.98</v>
      </c>
      <c r="D545">
        <v>47.52</v>
      </c>
      <c r="F545">
        <v>60.459</v>
      </c>
      <c r="G545">
        <v>6482</v>
      </c>
      <c r="H545">
        <v>23.32</v>
      </c>
      <c r="I545">
        <v>25.62</v>
      </c>
      <c r="K545">
        <v>58.51</v>
      </c>
      <c r="L545">
        <v>5704</v>
      </c>
      <c r="M545">
        <v>13.75</v>
      </c>
      <c r="N545">
        <v>17.16</v>
      </c>
      <c r="P545">
        <v>56.456</v>
      </c>
      <c r="Q545">
        <v>4952</v>
      </c>
      <c r="R545">
        <v>7.349</v>
      </c>
      <c r="S545">
        <v>10.57</v>
      </c>
      <c r="U545">
        <v>52.821</v>
      </c>
      <c r="V545">
        <v>1847</v>
      </c>
      <c r="W545">
        <v>0.212</v>
      </c>
      <c r="X545">
        <v>0.817</v>
      </c>
    </row>
    <row r="546" spans="1:24" ht="12.75">
      <c r="A546">
        <v>58.479</v>
      </c>
      <c r="B546">
        <v>7643</v>
      </c>
      <c r="C546">
        <v>50.96</v>
      </c>
      <c r="D546">
        <v>47.48</v>
      </c>
      <c r="F546">
        <v>60.559</v>
      </c>
      <c r="G546">
        <v>6475</v>
      </c>
      <c r="H546">
        <v>23.29</v>
      </c>
      <c r="I546">
        <v>25.61</v>
      </c>
      <c r="K546">
        <v>58.611</v>
      </c>
      <c r="L546">
        <v>5704</v>
      </c>
      <c r="M546">
        <v>13.7</v>
      </c>
      <c r="N546">
        <v>17.11</v>
      </c>
      <c r="P546">
        <v>56.556</v>
      </c>
      <c r="Q546">
        <v>4953</v>
      </c>
      <c r="R546">
        <v>7.347</v>
      </c>
      <c r="S546">
        <v>10.56</v>
      </c>
      <c r="U546">
        <v>52.921</v>
      </c>
      <c r="V546">
        <v>1867</v>
      </c>
      <c r="W546">
        <v>0.229</v>
      </c>
      <c r="X546">
        <v>0.872</v>
      </c>
    </row>
    <row r="547" spans="1:24" ht="12.75">
      <c r="A547">
        <v>58.579</v>
      </c>
      <c r="B547">
        <v>7647</v>
      </c>
      <c r="C547">
        <v>50.85</v>
      </c>
      <c r="D547">
        <v>47.35</v>
      </c>
      <c r="F547">
        <v>60.659</v>
      </c>
      <c r="G547">
        <v>6471</v>
      </c>
      <c r="H547">
        <v>23.36</v>
      </c>
      <c r="I547">
        <v>25.71</v>
      </c>
      <c r="K547">
        <v>58.713</v>
      </c>
      <c r="L547">
        <v>5714</v>
      </c>
      <c r="M547">
        <v>13.72</v>
      </c>
      <c r="N547">
        <v>17.09</v>
      </c>
      <c r="P547">
        <v>56.657</v>
      </c>
      <c r="Q547">
        <v>4952</v>
      </c>
      <c r="R547">
        <v>7.335</v>
      </c>
      <c r="S547">
        <v>10.55</v>
      </c>
      <c r="U547">
        <v>53.021</v>
      </c>
      <c r="V547">
        <v>1883</v>
      </c>
      <c r="W547">
        <v>0.229</v>
      </c>
      <c r="X547">
        <v>0.867</v>
      </c>
    </row>
    <row r="548" spans="1:24" ht="12.75">
      <c r="A548">
        <v>58.679</v>
      </c>
      <c r="B548">
        <v>7649</v>
      </c>
      <c r="C548">
        <v>50.63</v>
      </c>
      <c r="D548">
        <v>47.14</v>
      </c>
      <c r="F548">
        <v>60.759</v>
      </c>
      <c r="G548">
        <v>6468</v>
      </c>
      <c r="H548">
        <v>23.35</v>
      </c>
      <c r="I548">
        <v>25.7</v>
      </c>
      <c r="K548">
        <v>58.813</v>
      </c>
      <c r="L548">
        <v>5727</v>
      </c>
      <c r="M548">
        <v>13.8</v>
      </c>
      <c r="N548">
        <v>17.16</v>
      </c>
      <c r="P548">
        <v>56.757</v>
      </c>
      <c r="Q548">
        <v>4949</v>
      </c>
      <c r="R548">
        <v>7.324</v>
      </c>
      <c r="S548">
        <v>10.54</v>
      </c>
      <c r="U548">
        <v>53.121</v>
      </c>
      <c r="V548">
        <v>1888</v>
      </c>
      <c r="W548">
        <v>0.214</v>
      </c>
      <c r="X548">
        <v>0.806</v>
      </c>
    </row>
    <row r="549" spans="1:24" ht="12.75">
      <c r="A549">
        <v>58.779</v>
      </c>
      <c r="B549">
        <v>7648</v>
      </c>
      <c r="C549">
        <v>50.4</v>
      </c>
      <c r="D549">
        <v>46.93</v>
      </c>
      <c r="F549">
        <v>60.86</v>
      </c>
      <c r="G549">
        <v>6469</v>
      </c>
      <c r="H549">
        <v>23.65</v>
      </c>
      <c r="I549">
        <v>26.03</v>
      </c>
      <c r="K549">
        <v>58.914</v>
      </c>
      <c r="L549">
        <v>5738</v>
      </c>
      <c r="M549">
        <v>13.88</v>
      </c>
      <c r="N549">
        <v>17.23</v>
      </c>
      <c r="P549">
        <v>56.857</v>
      </c>
      <c r="Q549">
        <v>4949</v>
      </c>
      <c r="R549">
        <v>7.305</v>
      </c>
      <c r="S549">
        <v>10.51</v>
      </c>
      <c r="U549">
        <v>53.221</v>
      </c>
      <c r="V549">
        <v>1885</v>
      </c>
      <c r="W549">
        <v>0.2</v>
      </c>
      <c r="X549">
        <v>0.754</v>
      </c>
    </row>
    <row r="550" spans="1:24" ht="12.75">
      <c r="A550">
        <v>58.879</v>
      </c>
      <c r="B550">
        <v>7643</v>
      </c>
      <c r="C550">
        <v>50.25</v>
      </c>
      <c r="D550">
        <v>46.82</v>
      </c>
      <c r="F550">
        <v>60.96</v>
      </c>
      <c r="G550">
        <v>6475</v>
      </c>
      <c r="H550">
        <v>23.81</v>
      </c>
      <c r="I550">
        <v>26.18</v>
      </c>
      <c r="K550">
        <v>59.014</v>
      </c>
      <c r="L550">
        <v>5742</v>
      </c>
      <c r="M550">
        <v>13.98</v>
      </c>
      <c r="N550">
        <v>17.34</v>
      </c>
      <c r="P550">
        <v>56.957</v>
      </c>
      <c r="Q550">
        <v>4951</v>
      </c>
      <c r="R550">
        <v>7.302</v>
      </c>
      <c r="S550">
        <v>10.5</v>
      </c>
      <c r="U550">
        <v>53.321</v>
      </c>
      <c r="V550">
        <v>1884</v>
      </c>
      <c r="W550">
        <v>0.203</v>
      </c>
      <c r="X550">
        <v>0.767</v>
      </c>
    </row>
    <row r="551" spans="1:24" ht="12.75">
      <c r="A551">
        <v>58.979</v>
      </c>
      <c r="B551">
        <v>7634</v>
      </c>
      <c r="C551">
        <v>50.19</v>
      </c>
      <c r="D551">
        <v>46.81</v>
      </c>
      <c r="F551">
        <v>61.06</v>
      </c>
      <c r="G551">
        <v>6483</v>
      </c>
      <c r="H551">
        <v>23.83</v>
      </c>
      <c r="I551">
        <v>26.17</v>
      </c>
      <c r="K551">
        <v>59.114</v>
      </c>
      <c r="L551">
        <v>5741</v>
      </c>
      <c r="M551">
        <v>14.07</v>
      </c>
      <c r="N551">
        <v>17.46</v>
      </c>
      <c r="P551">
        <v>57.057</v>
      </c>
      <c r="Q551">
        <v>4956</v>
      </c>
      <c r="R551">
        <v>7.328</v>
      </c>
      <c r="S551">
        <v>10.53</v>
      </c>
      <c r="U551">
        <v>53.421</v>
      </c>
      <c r="V551">
        <v>1891</v>
      </c>
      <c r="W551">
        <v>0.217</v>
      </c>
      <c r="X551">
        <v>0.818</v>
      </c>
    </row>
    <row r="552" spans="1:24" ht="12.75">
      <c r="A552">
        <v>59.079</v>
      </c>
      <c r="B552">
        <v>7626</v>
      </c>
      <c r="C552">
        <v>50.31</v>
      </c>
      <c r="D552">
        <v>46.98</v>
      </c>
      <c r="F552">
        <v>61.16</v>
      </c>
      <c r="G552">
        <v>6494</v>
      </c>
      <c r="H552">
        <v>23.75</v>
      </c>
      <c r="I552">
        <v>26.04</v>
      </c>
      <c r="K552">
        <v>59.234</v>
      </c>
      <c r="L552">
        <v>5740</v>
      </c>
      <c r="M552">
        <v>14.14</v>
      </c>
      <c r="N552">
        <v>17.54</v>
      </c>
      <c r="P552">
        <v>57.157</v>
      </c>
      <c r="Q552">
        <v>4964</v>
      </c>
      <c r="R552">
        <v>7.386</v>
      </c>
      <c r="S552">
        <v>10.6</v>
      </c>
      <c r="U552">
        <v>53.521</v>
      </c>
      <c r="V552">
        <v>1908</v>
      </c>
      <c r="W552">
        <v>0.233</v>
      </c>
      <c r="X552">
        <v>0.868</v>
      </c>
    </row>
    <row r="553" spans="1:24" ht="12.75">
      <c r="A553">
        <v>59.179</v>
      </c>
      <c r="B553">
        <v>7621</v>
      </c>
      <c r="C553">
        <v>50.33</v>
      </c>
      <c r="D553">
        <v>47.02</v>
      </c>
      <c r="F553">
        <v>61.26</v>
      </c>
      <c r="G553">
        <v>6502</v>
      </c>
      <c r="H553">
        <v>23.59</v>
      </c>
      <c r="I553">
        <v>25.84</v>
      </c>
      <c r="K553">
        <v>59.335</v>
      </c>
      <c r="L553">
        <v>5741</v>
      </c>
      <c r="M553">
        <v>14.2</v>
      </c>
      <c r="N553">
        <v>17.61</v>
      </c>
      <c r="P553">
        <v>57.257</v>
      </c>
      <c r="Q553">
        <v>4971</v>
      </c>
      <c r="R553">
        <v>7.458</v>
      </c>
      <c r="S553">
        <v>10.68</v>
      </c>
      <c r="U553">
        <v>53.621</v>
      </c>
      <c r="V553">
        <v>1922</v>
      </c>
      <c r="W553">
        <v>0.23</v>
      </c>
      <c r="X553">
        <v>0.853</v>
      </c>
    </row>
    <row r="554" spans="1:24" ht="12.75">
      <c r="A554">
        <v>59.28</v>
      </c>
      <c r="B554">
        <v>7622</v>
      </c>
      <c r="C554">
        <v>50.62</v>
      </c>
      <c r="D554">
        <v>47.29</v>
      </c>
      <c r="F554">
        <v>61.36</v>
      </c>
      <c r="G554">
        <v>6505</v>
      </c>
      <c r="H554">
        <v>23.44</v>
      </c>
      <c r="I554">
        <v>25.66</v>
      </c>
      <c r="K554">
        <v>59.435</v>
      </c>
      <c r="L554">
        <v>5744</v>
      </c>
      <c r="M554">
        <v>14.23</v>
      </c>
      <c r="N554">
        <v>17.64</v>
      </c>
      <c r="P554">
        <v>57.357</v>
      </c>
      <c r="Q554">
        <v>4978</v>
      </c>
      <c r="R554">
        <v>7.517</v>
      </c>
      <c r="S554">
        <v>10.75</v>
      </c>
      <c r="U554">
        <v>53.721</v>
      </c>
      <c r="V554">
        <v>1925</v>
      </c>
      <c r="W554">
        <v>0.207</v>
      </c>
      <c r="X554">
        <v>0.766</v>
      </c>
    </row>
    <row r="555" spans="1:24" ht="12.75">
      <c r="A555">
        <v>59.381</v>
      </c>
      <c r="B555">
        <v>7628</v>
      </c>
      <c r="C555">
        <v>50.9</v>
      </c>
      <c r="D555">
        <v>47.52</v>
      </c>
      <c r="F555">
        <v>61.46</v>
      </c>
      <c r="G555">
        <v>6506</v>
      </c>
      <c r="H555">
        <v>23.41</v>
      </c>
      <c r="I555">
        <v>25.62</v>
      </c>
      <c r="K555">
        <v>59.535</v>
      </c>
      <c r="L555">
        <v>5744</v>
      </c>
      <c r="M555">
        <v>14.26</v>
      </c>
      <c r="N555">
        <v>17.67</v>
      </c>
      <c r="P555">
        <v>57.457</v>
      </c>
      <c r="Q555">
        <v>4986</v>
      </c>
      <c r="R555">
        <v>7.569</v>
      </c>
      <c r="S555">
        <v>10.81</v>
      </c>
      <c r="U555">
        <v>53.821</v>
      </c>
      <c r="V555">
        <v>1916</v>
      </c>
      <c r="W555">
        <v>0.179</v>
      </c>
      <c r="X555">
        <v>0.665</v>
      </c>
    </row>
    <row r="556" spans="1:24" ht="12.75">
      <c r="A556">
        <v>59.481</v>
      </c>
      <c r="B556">
        <v>7633</v>
      </c>
      <c r="C556">
        <v>51.11</v>
      </c>
      <c r="D556">
        <v>47.68</v>
      </c>
      <c r="F556">
        <v>61.56</v>
      </c>
      <c r="G556">
        <v>6505</v>
      </c>
      <c r="H556">
        <v>23.51</v>
      </c>
      <c r="I556">
        <v>25.73</v>
      </c>
      <c r="K556">
        <v>59.635</v>
      </c>
      <c r="L556">
        <v>5740</v>
      </c>
      <c r="M556">
        <v>14.28</v>
      </c>
      <c r="N556">
        <v>17.72</v>
      </c>
      <c r="P556">
        <v>57.557</v>
      </c>
      <c r="Q556">
        <v>4995</v>
      </c>
      <c r="R556">
        <v>7.624</v>
      </c>
      <c r="S556">
        <v>10.87</v>
      </c>
      <c r="U556">
        <v>53.921</v>
      </c>
      <c r="V556">
        <v>1899</v>
      </c>
      <c r="W556">
        <v>0.164</v>
      </c>
      <c r="X556">
        <v>0.616</v>
      </c>
    </row>
    <row r="557" spans="1:24" ht="12.75">
      <c r="A557">
        <v>0</v>
      </c>
      <c r="B557">
        <v>0</v>
      </c>
      <c r="C557">
        <v>0</v>
      </c>
      <c r="D557">
        <v>0</v>
      </c>
      <c r="F557">
        <v>61.66</v>
      </c>
      <c r="G557">
        <v>6506</v>
      </c>
      <c r="H557">
        <v>23.55</v>
      </c>
      <c r="I557">
        <v>25.78</v>
      </c>
      <c r="K557">
        <v>59.736</v>
      </c>
      <c r="L557">
        <v>5731</v>
      </c>
      <c r="M557">
        <v>14.27</v>
      </c>
      <c r="N557">
        <v>17.73</v>
      </c>
      <c r="P557">
        <v>57.657</v>
      </c>
      <c r="Q557">
        <v>5003</v>
      </c>
      <c r="R557">
        <v>7.689</v>
      </c>
      <c r="S557">
        <v>10.94</v>
      </c>
      <c r="U557">
        <v>54.021</v>
      </c>
      <c r="V557">
        <v>1885</v>
      </c>
      <c r="W557">
        <v>0.17</v>
      </c>
      <c r="X557">
        <v>0.642</v>
      </c>
    </row>
    <row r="558" spans="1:24" ht="12.75">
      <c r="A558">
        <v>0</v>
      </c>
      <c r="B558">
        <v>0</v>
      </c>
      <c r="C558">
        <v>0</v>
      </c>
      <c r="D558">
        <v>0</v>
      </c>
      <c r="F558">
        <v>61.821</v>
      </c>
      <c r="G558">
        <v>6513</v>
      </c>
      <c r="H558">
        <v>23.61</v>
      </c>
      <c r="I558">
        <v>25.82</v>
      </c>
      <c r="K558">
        <v>59.836</v>
      </c>
      <c r="L558">
        <v>5724</v>
      </c>
      <c r="M558">
        <v>14.25</v>
      </c>
      <c r="N558">
        <v>17.73</v>
      </c>
      <c r="P558">
        <v>57.757</v>
      </c>
      <c r="Q558">
        <v>5008</v>
      </c>
      <c r="R558">
        <v>7.766</v>
      </c>
      <c r="S558">
        <v>11.04</v>
      </c>
      <c r="U558">
        <v>54.121</v>
      </c>
      <c r="V558">
        <v>1883</v>
      </c>
      <c r="W558">
        <v>0.181</v>
      </c>
      <c r="X558">
        <v>0.684</v>
      </c>
    </row>
    <row r="559" spans="1:24" ht="12.75">
      <c r="A559">
        <v>0</v>
      </c>
      <c r="B559">
        <v>0</v>
      </c>
      <c r="C559">
        <v>0</v>
      </c>
      <c r="D559">
        <v>0</v>
      </c>
      <c r="F559">
        <v>61.921</v>
      </c>
      <c r="G559">
        <v>6518</v>
      </c>
      <c r="H559">
        <v>23.49</v>
      </c>
      <c r="I559">
        <v>25.66</v>
      </c>
      <c r="K559">
        <v>59.936</v>
      </c>
      <c r="L559">
        <v>5722</v>
      </c>
      <c r="M559">
        <v>14.24</v>
      </c>
      <c r="N559">
        <v>17.72</v>
      </c>
      <c r="P559">
        <v>57.857</v>
      </c>
      <c r="Q559">
        <v>5009</v>
      </c>
      <c r="R559">
        <v>7.851</v>
      </c>
      <c r="S559">
        <v>11.16</v>
      </c>
      <c r="U559">
        <v>54.221</v>
      </c>
      <c r="V559">
        <v>1892</v>
      </c>
      <c r="W559">
        <v>0.184</v>
      </c>
      <c r="X559">
        <v>0.694</v>
      </c>
    </row>
    <row r="560" spans="1:24" ht="12.75">
      <c r="A560">
        <v>59.481</v>
      </c>
      <c r="B560">
        <v>7632</v>
      </c>
      <c r="C560">
        <v>51.07</v>
      </c>
      <c r="D560">
        <v>47.65</v>
      </c>
      <c r="F560">
        <v>62.021</v>
      </c>
      <c r="G560">
        <v>6521</v>
      </c>
      <c r="H560">
        <v>23.29</v>
      </c>
      <c r="I560">
        <v>25.43</v>
      </c>
      <c r="K560">
        <v>60.036</v>
      </c>
      <c r="L560">
        <v>5726</v>
      </c>
      <c r="M560">
        <v>14.24</v>
      </c>
      <c r="N560">
        <v>17.71</v>
      </c>
      <c r="P560">
        <v>57.959</v>
      </c>
      <c r="Q560">
        <v>5003</v>
      </c>
      <c r="R560">
        <v>7.894</v>
      </c>
      <c r="S560">
        <v>11.24</v>
      </c>
      <c r="U560">
        <v>54.321</v>
      </c>
      <c r="V560">
        <v>1903</v>
      </c>
      <c r="W560">
        <v>0.168</v>
      </c>
      <c r="X560">
        <v>0.629</v>
      </c>
    </row>
    <row r="561" spans="6:24" ht="12.75">
      <c r="F561">
        <v>62.121</v>
      </c>
      <c r="G561">
        <v>6517</v>
      </c>
      <c r="H561">
        <v>23.14</v>
      </c>
      <c r="I561">
        <v>25.28</v>
      </c>
      <c r="K561">
        <v>60.136</v>
      </c>
      <c r="L561">
        <v>5732</v>
      </c>
      <c r="M561">
        <v>14.26</v>
      </c>
      <c r="N561">
        <v>17.72</v>
      </c>
      <c r="P561">
        <v>58.06</v>
      </c>
      <c r="Q561">
        <v>4994</v>
      </c>
      <c r="R561">
        <v>7.921</v>
      </c>
      <c r="S561">
        <v>11.3</v>
      </c>
      <c r="U561">
        <v>54.421</v>
      </c>
      <c r="V561">
        <v>1910</v>
      </c>
      <c r="W561">
        <v>0.14</v>
      </c>
      <c r="X561">
        <v>0.522</v>
      </c>
    </row>
    <row r="562" spans="6:24" ht="12.75">
      <c r="F562">
        <v>62.221</v>
      </c>
      <c r="G562">
        <v>6510</v>
      </c>
      <c r="H562">
        <v>23.07</v>
      </c>
      <c r="I562">
        <v>25.24</v>
      </c>
      <c r="K562">
        <v>60.236</v>
      </c>
      <c r="L562">
        <v>5735</v>
      </c>
      <c r="M562">
        <v>14.3</v>
      </c>
      <c r="N562">
        <v>17.75</v>
      </c>
      <c r="P562">
        <v>58.161</v>
      </c>
      <c r="Q562">
        <v>4984</v>
      </c>
      <c r="R562">
        <v>7.918</v>
      </c>
      <c r="S562">
        <v>11.31</v>
      </c>
      <c r="U562">
        <v>54.521</v>
      </c>
      <c r="V562">
        <v>1906</v>
      </c>
      <c r="W562">
        <v>0.123</v>
      </c>
      <c r="X562">
        <v>0.461</v>
      </c>
    </row>
    <row r="563" spans="6:24" ht="12.75">
      <c r="F563">
        <v>62.322</v>
      </c>
      <c r="G563">
        <v>6503</v>
      </c>
      <c r="H563">
        <v>23.34</v>
      </c>
      <c r="I563">
        <v>25.55</v>
      </c>
      <c r="K563">
        <v>60.336</v>
      </c>
      <c r="L563">
        <v>5732</v>
      </c>
      <c r="M563">
        <v>14.3</v>
      </c>
      <c r="N563">
        <v>17.77</v>
      </c>
      <c r="P563">
        <v>58.262</v>
      </c>
      <c r="Q563">
        <v>4974</v>
      </c>
      <c r="R563">
        <v>7.89</v>
      </c>
      <c r="S563">
        <v>11.3</v>
      </c>
      <c r="U563">
        <v>54.621</v>
      </c>
      <c r="V563">
        <v>1899</v>
      </c>
      <c r="W563">
        <v>0.128</v>
      </c>
      <c r="X563">
        <v>0.479</v>
      </c>
    </row>
    <row r="564" spans="6:24" ht="12.75">
      <c r="F564">
        <v>62.422</v>
      </c>
      <c r="G564">
        <v>6501</v>
      </c>
      <c r="H564">
        <v>23.54</v>
      </c>
      <c r="I564">
        <v>25.78</v>
      </c>
      <c r="K564">
        <v>60.436</v>
      </c>
      <c r="L564">
        <v>5723</v>
      </c>
      <c r="M564">
        <v>14.28</v>
      </c>
      <c r="N564">
        <v>17.77</v>
      </c>
      <c r="P564">
        <v>58.362</v>
      </c>
      <c r="Q564">
        <v>4966</v>
      </c>
      <c r="R564">
        <v>7.853</v>
      </c>
      <c r="S564">
        <v>11.26</v>
      </c>
      <c r="U564">
        <v>54.721</v>
      </c>
      <c r="V564">
        <v>1896</v>
      </c>
      <c r="W564">
        <v>0.146</v>
      </c>
      <c r="X564">
        <v>0.548</v>
      </c>
    </row>
    <row r="565" spans="6:24" ht="12.75">
      <c r="F565">
        <v>62.522</v>
      </c>
      <c r="G565">
        <v>6503</v>
      </c>
      <c r="H565">
        <v>23.66</v>
      </c>
      <c r="I565">
        <v>25.91</v>
      </c>
      <c r="K565">
        <v>60.536</v>
      </c>
      <c r="L565">
        <v>5711</v>
      </c>
      <c r="M565">
        <v>14.23</v>
      </c>
      <c r="N565">
        <v>17.74</v>
      </c>
      <c r="P565">
        <v>58.462</v>
      </c>
      <c r="Q565">
        <v>4959</v>
      </c>
      <c r="R565">
        <v>7.806</v>
      </c>
      <c r="S565">
        <v>11.21</v>
      </c>
      <c r="U565">
        <v>54.821</v>
      </c>
      <c r="V565">
        <v>1898</v>
      </c>
      <c r="W565">
        <v>0.162</v>
      </c>
      <c r="X565">
        <v>0.607</v>
      </c>
    </row>
    <row r="566" spans="6:24" ht="12.75">
      <c r="F566">
        <v>62.622</v>
      </c>
      <c r="G566">
        <v>6506</v>
      </c>
      <c r="H566">
        <v>23.69</v>
      </c>
      <c r="I566">
        <v>25.93</v>
      </c>
      <c r="K566">
        <v>60.636</v>
      </c>
      <c r="L566">
        <v>5701</v>
      </c>
      <c r="M566">
        <v>14.17</v>
      </c>
      <c r="N566">
        <v>17.7</v>
      </c>
      <c r="P566">
        <v>58.562</v>
      </c>
      <c r="Q566">
        <v>4954</v>
      </c>
      <c r="R566">
        <v>7.771</v>
      </c>
      <c r="S566">
        <v>11.17</v>
      </c>
      <c r="U566">
        <v>54.922</v>
      </c>
      <c r="V566">
        <v>1904</v>
      </c>
      <c r="W566">
        <v>0.161</v>
      </c>
      <c r="X566">
        <v>0.601</v>
      </c>
    </row>
    <row r="567" spans="6:24" ht="12.75">
      <c r="F567">
        <v>62.722</v>
      </c>
      <c r="G567">
        <v>6508</v>
      </c>
      <c r="H567">
        <v>23.67</v>
      </c>
      <c r="I567">
        <v>25.9</v>
      </c>
      <c r="K567">
        <v>60.736</v>
      </c>
      <c r="L567">
        <v>5696</v>
      </c>
      <c r="M567">
        <v>14.14</v>
      </c>
      <c r="N567">
        <v>17.67</v>
      </c>
      <c r="P567">
        <v>58.662</v>
      </c>
      <c r="Q567">
        <v>4952</v>
      </c>
      <c r="R567">
        <v>7.757</v>
      </c>
      <c r="S567">
        <v>11.15</v>
      </c>
      <c r="U567">
        <v>55.022</v>
      </c>
      <c r="V567">
        <v>1907</v>
      </c>
      <c r="W567">
        <v>0.143</v>
      </c>
      <c r="X567">
        <v>0.536</v>
      </c>
    </row>
    <row r="568" spans="6:24" ht="12.75">
      <c r="F568">
        <v>62.822</v>
      </c>
      <c r="G568">
        <v>6507</v>
      </c>
      <c r="H568">
        <v>23.67</v>
      </c>
      <c r="I568">
        <v>25.91</v>
      </c>
      <c r="K568">
        <v>60.836</v>
      </c>
      <c r="L568">
        <v>5697</v>
      </c>
      <c r="M568">
        <v>14.12</v>
      </c>
      <c r="N568">
        <v>17.65</v>
      </c>
      <c r="P568">
        <v>58.762</v>
      </c>
      <c r="Q568">
        <v>4951</v>
      </c>
      <c r="R568">
        <v>7.766</v>
      </c>
      <c r="S568">
        <v>11.17</v>
      </c>
      <c r="U568">
        <v>55.122</v>
      </c>
      <c r="V568">
        <v>1903</v>
      </c>
      <c r="W568">
        <v>0.128</v>
      </c>
      <c r="X568">
        <v>0.478</v>
      </c>
    </row>
    <row r="569" spans="6:24" ht="12.75">
      <c r="F569">
        <v>62.922</v>
      </c>
      <c r="G569">
        <v>6505</v>
      </c>
      <c r="H569">
        <v>23.71</v>
      </c>
      <c r="I569">
        <v>25.96</v>
      </c>
      <c r="K569">
        <v>60.936</v>
      </c>
      <c r="L569">
        <v>5699</v>
      </c>
      <c r="M569">
        <v>14.12</v>
      </c>
      <c r="N569">
        <v>17.64</v>
      </c>
      <c r="P569">
        <v>58.862</v>
      </c>
      <c r="Q569">
        <v>4949</v>
      </c>
      <c r="R569">
        <v>7.786</v>
      </c>
      <c r="S569">
        <v>11.2</v>
      </c>
      <c r="U569">
        <v>55.222</v>
      </c>
      <c r="V569">
        <v>1891</v>
      </c>
      <c r="W569">
        <v>0.121</v>
      </c>
      <c r="X569">
        <v>0.455</v>
      </c>
    </row>
    <row r="570" spans="6:24" ht="12.75">
      <c r="F570">
        <v>63.022</v>
      </c>
      <c r="G570">
        <v>6502</v>
      </c>
      <c r="H570">
        <v>23.78</v>
      </c>
      <c r="I570">
        <v>26.04</v>
      </c>
      <c r="K570">
        <v>61.036</v>
      </c>
      <c r="L570">
        <v>5701</v>
      </c>
      <c r="M570">
        <v>14.11</v>
      </c>
      <c r="N570">
        <v>17.62</v>
      </c>
      <c r="P570">
        <v>58.962</v>
      </c>
      <c r="Q570">
        <v>4947</v>
      </c>
      <c r="R570">
        <v>7.808</v>
      </c>
      <c r="S570">
        <v>11.24</v>
      </c>
      <c r="U570">
        <v>55.322</v>
      </c>
      <c r="V570">
        <v>1873</v>
      </c>
      <c r="W570">
        <v>0.122</v>
      </c>
      <c r="X570">
        <v>0.466</v>
      </c>
    </row>
    <row r="571" spans="6:24" ht="12.75">
      <c r="F571">
        <v>63.122</v>
      </c>
      <c r="G571">
        <v>6501</v>
      </c>
      <c r="H571">
        <v>23.86</v>
      </c>
      <c r="I571">
        <v>26.13</v>
      </c>
      <c r="K571">
        <v>61.136</v>
      </c>
      <c r="L571">
        <v>5697</v>
      </c>
      <c r="M571">
        <v>14.06</v>
      </c>
      <c r="N571">
        <v>17.57</v>
      </c>
      <c r="P571">
        <v>59.062</v>
      </c>
      <c r="Q571">
        <v>4942</v>
      </c>
      <c r="R571">
        <v>7.816</v>
      </c>
      <c r="S571">
        <v>11.26</v>
      </c>
      <c r="U571">
        <v>55.422</v>
      </c>
      <c r="V571">
        <v>1854</v>
      </c>
      <c r="W571">
        <v>0.122</v>
      </c>
      <c r="X571">
        <v>0.467</v>
      </c>
    </row>
    <row r="572" spans="6:24" ht="12.75">
      <c r="F572">
        <v>63.222</v>
      </c>
      <c r="G572">
        <v>6501</v>
      </c>
      <c r="H572">
        <v>23.88</v>
      </c>
      <c r="I572">
        <v>26.16</v>
      </c>
      <c r="K572">
        <v>61.237</v>
      </c>
      <c r="L572">
        <v>5693</v>
      </c>
      <c r="M572">
        <v>13.99</v>
      </c>
      <c r="N572">
        <v>17.5</v>
      </c>
      <c r="P572">
        <v>59.162</v>
      </c>
      <c r="Q572">
        <v>4936</v>
      </c>
      <c r="R572">
        <v>7.788</v>
      </c>
      <c r="S572">
        <v>11.24</v>
      </c>
      <c r="U572">
        <v>55.542</v>
      </c>
      <c r="V572">
        <v>1838</v>
      </c>
      <c r="W572">
        <v>0.132</v>
      </c>
      <c r="X572">
        <v>0.511</v>
      </c>
    </row>
    <row r="573" spans="6:24" ht="12.75">
      <c r="F573">
        <v>63.322</v>
      </c>
      <c r="G573">
        <v>6502</v>
      </c>
      <c r="H573">
        <v>23.86</v>
      </c>
      <c r="I573">
        <v>26.13</v>
      </c>
      <c r="K573">
        <v>61.337</v>
      </c>
      <c r="L573">
        <v>5693</v>
      </c>
      <c r="M573">
        <v>13.93</v>
      </c>
      <c r="N573">
        <v>17.42</v>
      </c>
      <c r="P573">
        <v>59.262</v>
      </c>
      <c r="Q573">
        <v>4932</v>
      </c>
      <c r="R573">
        <v>7.733</v>
      </c>
      <c r="S573">
        <v>11.17</v>
      </c>
      <c r="U573">
        <v>55.642</v>
      </c>
      <c r="V573">
        <v>1840</v>
      </c>
      <c r="W573">
        <v>0.145</v>
      </c>
      <c r="X573">
        <v>0.562</v>
      </c>
    </row>
    <row r="574" spans="6:24" ht="12.75">
      <c r="F574">
        <v>63.422</v>
      </c>
      <c r="G574">
        <v>6502</v>
      </c>
      <c r="H574">
        <v>23.8</v>
      </c>
      <c r="I574">
        <v>26.06</v>
      </c>
      <c r="K574">
        <v>61.437</v>
      </c>
      <c r="L574">
        <v>5700</v>
      </c>
      <c r="M574">
        <v>13.91</v>
      </c>
      <c r="N574">
        <v>17.37</v>
      </c>
      <c r="P574">
        <v>59.362</v>
      </c>
      <c r="Q574">
        <v>4929</v>
      </c>
      <c r="R574">
        <v>7.662</v>
      </c>
      <c r="S574">
        <v>11.07</v>
      </c>
      <c r="U574">
        <v>55.742</v>
      </c>
      <c r="V574">
        <v>1855</v>
      </c>
      <c r="W574">
        <v>0.158</v>
      </c>
      <c r="X574">
        <v>0.605</v>
      </c>
    </row>
    <row r="575" spans="6:24" ht="12.75">
      <c r="F575">
        <v>63.522</v>
      </c>
      <c r="G575">
        <v>6500</v>
      </c>
      <c r="H575">
        <v>23.77</v>
      </c>
      <c r="I575">
        <v>26.04</v>
      </c>
      <c r="K575">
        <v>61.537</v>
      </c>
      <c r="L575">
        <v>5711</v>
      </c>
      <c r="M575">
        <v>13.94</v>
      </c>
      <c r="N575">
        <v>17.38</v>
      </c>
      <c r="P575">
        <v>59.463</v>
      </c>
      <c r="Q575">
        <v>4929</v>
      </c>
      <c r="R575">
        <v>7.589</v>
      </c>
      <c r="S575">
        <v>10.96</v>
      </c>
      <c r="U575">
        <v>55.842</v>
      </c>
      <c r="V575">
        <v>1877</v>
      </c>
      <c r="W575">
        <v>0.162</v>
      </c>
      <c r="X575">
        <v>0.615</v>
      </c>
    </row>
    <row r="576" spans="6:24" ht="12.75">
      <c r="F576">
        <v>63.622</v>
      </c>
      <c r="G576">
        <v>6496</v>
      </c>
      <c r="H576">
        <v>23.78</v>
      </c>
      <c r="I576">
        <v>26.06</v>
      </c>
      <c r="K576">
        <v>61.637</v>
      </c>
      <c r="L576">
        <v>5721</v>
      </c>
      <c r="M576">
        <v>14</v>
      </c>
      <c r="N576">
        <v>17.43</v>
      </c>
      <c r="P576">
        <v>59.563</v>
      </c>
      <c r="Q576">
        <v>4930</v>
      </c>
      <c r="R576">
        <v>7.512</v>
      </c>
      <c r="S576">
        <v>10.85</v>
      </c>
      <c r="U576">
        <v>55.942</v>
      </c>
      <c r="V576">
        <v>1894</v>
      </c>
      <c r="W576">
        <v>0.154</v>
      </c>
      <c r="X576">
        <v>0.577</v>
      </c>
    </row>
    <row r="577" spans="6:24" ht="12.75">
      <c r="F577">
        <v>63.722</v>
      </c>
      <c r="G577">
        <v>6492</v>
      </c>
      <c r="H577">
        <v>23.85</v>
      </c>
      <c r="I577">
        <v>26.17</v>
      </c>
      <c r="K577">
        <v>61.737</v>
      </c>
      <c r="L577">
        <v>5726</v>
      </c>
      <c r="M577">
        <v>14.07</v>
      </c>
      <c r="N577">
        <v>17.49</v>
      </c>
      <c r="P577">
        <v>59.663</v>
      </c>
      <c r="Q577">
        <v>4931</v>
      </c>
      <c r="R577">
        <v>7.448</v>
      </c>
      <c r="S577">
        <v>10.76</v>
      </c>
      <c r="U577">
        <v>56.042</v>
      </c>
      <c r="V577">
        <v>1900</v>
      </c>
      <c r="W577">
        <v>0.129</v>
      </c>
      <c r="X577">
        <v>0.485</v>
      </c>
    </row>
    <row r="578" spans="6:24" ht="12.75">
      <c r="F578">
        <v>63.822</v>
      </c>
      <c r="G578">
        <v>6489</v>
      </c>
      <c r="H578">
        <v>23.99</v>
      </c>
      <c r="I578">
        <v>26.32</v>
      </c>
      <c r="K578">
        <v>61.837</v>
      </c>
      <c r="L578">
        <v>5726</v>
      </c>
      <c r="M578">
        <v>14.1</v>
      </c>
      <c r="N578">
        <v>17.54</v>
      </c>
      <c r="P578">
        <v>59.763</v>
      </c>
      <c r="Q578">
        <v>4934</v>
      </c>
      <c r="R578">
        <v>7.399</v>
      </c>
      <c r="S578">
        <v>10.68</v>
      </c>
      <c r="U578">
        <v>56.142</v>
      </c>
      <c r="V578">
        <v>1894</v>
      </c>
      <c r="W578">
        <v>0.106</v>
      </c>
      <c r="X578">
        <v>0.4</v>
      </c>
    </row>
    <row r="579" spans="6:24" ht="12.75">
      <c r="F579">
        <v>63.922</v>
      </c>
      <c r="G579">
        <v>6489</v>
      </c>
      <c r="H579">
        <v>24.1</v>
      </c>
      <c r="I579">
        <v>26.45</v>
      </c>
      <c r="K579">
        <v>61.937</v>
      </c>
      <c r="L579">
        <v>5721</v>
      </c>
      <c r="M579">
        <v>14.11</v>
      </c>
      <c r="N579">
        <v>17.56</v>
      </c>
      <c r="P579">
        <v>59.863</v>
      </c>
      <c r="Q579">
        <v>4940</v>
      </c>
      <c r="R579">
        <v>7.378</v>
      </c>
      <c r="S579">
        <v>10.64</v>
      </c>
      <c r="U579">
        <v>56.242</v>
      </c>
      <c r="V579">
        <v>1884</v>
      </c>
      <c r="W579">
        <v>0.095</v>
      </c>
      <c r="X579">
        <v>0.36</v>
      </c>
    </row>
    <row r="580" spans="6:24" ht="12.75">
      <c r="F580">
        <v>64.022</v>
      </c>
      <c r="G580">
        <v>6493</v>
      </c>
      <c r="H580">
        <v>24.21</v>
      </c>
      <c r="I580">
        <v>26.55</v>
      </c>
      <c r="K580">
        <v>62.038</v>
      </c>
      <c r="L580">
        <v>5718</v>
      </c>
      <c r="M580">
        <v>14.09</v>
      </c>
      <c r="N580">
        <v>17.55</v>
      </c>
      <c r="P580">
        <v>59.963</v>
      </c>
      <c r="Q580">
        <v>4948</v>
      </c>
      <c r="R580">
        <v>7.397</v>
      </c>
      <c r="S580">
        <v>10.65</v>
      </c>
      <c r="U580">
        <v>56.342</v>
      </c>
      <c r="V580">
        <v>1876</v>
      </c>
      <c r="W580">
        <v>0.1</v>
      </c>
      <c r="X580">
        <v>0.381</v>
      </c>
    </row>
    <row r="581" spans="6:24" ht="12.75">
      <c r="F581">
        <v>64.123</v>
      </c>
      <c r="G581">
        <v>6496</v>
      </c>
      <c r="H581">
        <v>24.18</v>
      </c>
      <c r="I581">
        <v>26.5</v>
      </c>
      <c r="K581">
        <v>62.139</v>
      </c>
      <c r="L581">
        <v>5717</v>
      </c>
      <c r="M581">
        <v>14.09</v>
      </c>
      <c r="N581">
        <v>17.55</v>
      </c>
      <c r="P581">
        <v>60.063</v>
      </c>
      <c r="Q581">
        <v>4955</v>
      </c>
      <c r="R581">
        <v>7.434</v>
      </c>
      <c r="S581">
        <v>10.68</v>
      </c>
      <c r="U581">
        <v>56.442</v>
      </c>
      <c r="V581">
        <v>1866</v>
      </c>
      <c r="W581">
        <v>0.116</v>
      </c>
      <c r="X581">
        <v>0.443</v>
      </c>
    </row>
    <row r="582" spans="6:24" ht="12.75">
      <c r="F582">
        <v>64.224</v>
      </c>
      <c r="G582">
        <v>6498</v>
      </c>
      <c r="H582">
        <v>23.84</v>
      </c>
      <c r="I582">
        <v>26.13</v>
      </c>
      <c r="K582">
        <v>62.239</v>
      </c>
      <c r="L582">
        <v>5718</v>
      </c>
      <c r="M582">
        <v>14.09</v>
      </c>
      <c r="N582">
        <v>17.54</v>
      </c>
      <c r="P582">
        <v>60.164</v>
      </c>
      <c r="Q582">
        <v>4960</v>
      </c>
      <c r="R582">
        <v>7.459</v>
      </c>
      <c r="S582">
        <v>10.71</v>
      </c>
      <c r="U582">
        <v>56.542</v>
      </c>
      <c r="V582">
        <v>1852</v>
      </c>
      <c r="W582">
        <v>0.137</v>
      </c>
      <c r="X582">
        <v>0.529</v>
      </c>
    </row>
    <row r="583" spans="6:24" ht="12.75">
      <c r="F583">
        <v>64.324</v>
      </c>
      <c r="G583">
        <v>6496</v>
      </c>
      <c r="H583">
        <v>23.66</v>
      </c>
      <c r="I583">
        <v>25.93</v>
      </c>
      <c r="K583">
        <v>62.339</v>
      </c>
      <c r="L583">
        <v>5721</v>
      </c>
      <c r="M583">
        <v>14.09</v>
      </c>
      <c r="N583">
        <v>17.54</v>
      </c>
      <c r="P583">
        <v>60.264</v>
      </c>
      <c r="Q583">
        <v>4965</v>
      </c>
      <c r="R583">
        <v>7.484</v>
      </c>
      <c r="S583">
        <v>10.73</v>
      </c>
      <c r="U583">
        <v>56.642</v>
      </c>
      <c r="V583">
        <v>1831</v>
      </c>
      <c r="W583">
        <v>0.163</v>
      </c>
      <c r="X583">
        <v>0.635</v>
      </c>
    </row>
    <row r="584" spans="6:24" ht="12.75">
      <c r="F584">
        <v>64.425</v>
      </c>
      <c r="G584">
        <v>6488</v>
      </c>
      <c r="H584">
        <v>23.56</v>
      </c>
      <c r="I584">
        <v>25.86</v>
      </c>
      <c r="K584">
        <v>62.439</v>
      </c>
      <c r="L584">
        <v>5720</v>
      </c>
      <c r="M584">
        <v>14.07</v>
      </c>
      <c r="N584">
        <v>17.51</v>
      </c>
      <c r="P584">
        <v>60.364</v>
      </c>
      <c r="Q584">
        <v>4970</v>
      </c>
      <c r="R584">
        <v>7.508</v>
      </c>
      <c r="S584">
        <v>10.76</v>
      </c>
      <c r="U584">
        <v>56.742</v>
      </c>
      <c r="V584">
        <v>1810</v>
      </c>
      <c r="W584">
        <v>0.192</v>
      </c>
      <c r="X584">
        <v>0.754</v>
      </c>
    </row>
    <row r="585" spans="6:24" ht="12.75">
      <c r="F585">
        <v>64.525</v>
      </c>
      <c r="G585">
        <v>6482</v>
      </c>
      <c r="H585">
        <v>23.67</v>
      </c>
      <c r="I585">
        <v>26</v>
      </c>
      <c r="K585">
        <v>62.539</v>
      </c>
      <c r="L585">
        <v>5715</v>
      </c>
      <c r="M585">
        <v>14.01</v>
      </c>
      <c r="N585">
        <v>17.45</v>
      </c>
      <c r="P585">
        <v>60.464</v>
      </c>
      <c r="Q585">
        <v>4976</v>
      </c>
      <c r="R585">
        <v>7.536</v>
      </c>
      <c r="S585">
        <v>10.79</v>
      </c>
      <c r="U585">
        <v>56.842</v>
      </c>
      <c r="V585">
        <v>1804</v>
      </c>
      <c r="W585">
        <v>0.21</v>
      </c>
      <c r="X585">
        <v>0.83</v>
      </c>
    </row>
    <row r="586" spans="6:24" ht="12.75">
      <c r="F586">
        <v>64.625</v>
      </c>
      <c r="G586">
        <v>6481</v>
      </c>
      <c r="H586">
        <v>23.81</v>
      </c>
      <c r="I586">
        <v>26.16</v>
      </c>
      <c r="K586">
        <v>62.639</v>
      </c>
      <c r="L586">
        <v>5710</v>
      </c>
      <c r="M586">
        <v>13.94</v>
      </c>
      <c r="N586">
        <v>17.39</v>
      </c>
      <c r="P586">
        <v>60.564</v>
      </c>
      <c r="Q586">
        <v>4981</v>
      </c>
      <c r="R586">
        <v>7.57</v>
      </c>
      <c r="S586">
        <v>10.82</v>
      </c>
      <c r="U586">
        <v>56.943</v>
      </c>
      <c r="V586">
        <v>1815</v>
      </c>
      <c r="W586">
        <v>0.24</v>
      </c>
      <c r="X586">
        <v>0.941</v>
      </c>
    </row>
    <row r="587" spans="6:24" ht="12.75">
      <c r="F587">
        <v>64.725</v>
      </c>
      <c r="G587">
        <v>6484</v>
      </c>
      <c r="H587">
        <v>23.83</v>
      </c>
      <c r="I587">
        <v>26.17</v>
      </c>
      <c r="K587">
        <v>62.739</v>
      </c>
      <c r="L587">
        <v>5707</v>
      </c>
      <c r="M587">
        <v>13.9</v>
      </c>
      <c r="N587">
        <v>17.34</v>
      </c>
      <c r="P587">
        <v>60.664</v>
      </c>
      <c r="Q587">
        <v>4983</v>
      </c>
      <c r="R587">
        <v>7.598</v>
      </c>
      <c r="S587">
        <v>10.86</v>
      </c>
      <c r="U587">
        <v>57.043</v>
      </c>
      <c r="V587">
        <v>1842</v>
      </c>
      <c r="W587">
        <v>0.237</v>
      </c>
      <c r="X587">
        <v>0.917</v>
      </c>
    </row>
    <row r="588" spans="6:24" ht="12.75">
      <c r="F588">
        <v>64.825</v>
      </c>
      <c r="G588">
        <v>6488</v>
      </c>
      <c r="H588">
        <v>23.74</v>
      </c>
      <c r="I588">
        <v>26.05</v>
      </c>
      <c r="K588">
        <v>62.84</v>
      </c>
      <c r="L588">
        <v>5709</v>
      </c>
      <c r="M588">
        <v>13.94</v>
      </c>
      <c r="N588">
        <v>17.38</v>
      </c>
      <c r="P588">
        <v>60.764</v>
      </c>
      <c r="Q588">
        <v>4982</v>
      </c>
      <c r="R588">
        <v>7.625</v>
      </c>
      <c r="S588">
        <v>10.9</v>
      </c>
      <c r="U588">
        <v>57.143</v>
      </c>
      <c r="V588">
        <v>1873</v>
      </c>
      <c r="W588">
        <v>0.211</v>
      </c>
      <c r="X588">
        <v>0.802</v>
      </c>
    </row>
    <row r="589" spans="6:24" ht="12.75">
      <c r="F589">
        <v>64.925</v>
      </c>
      <c r="G589">
        <v>6487</v>
      </c>
      <c r="H589">
        <v>23.6</v>
      </c>
      <c r="I589">
        <v>25.9</v>
      </c>
      <c r="K589">
        <v>62.94</v>
      </c>
      <c r="L589">
        <v>5717</v>
      </c>
      <c r="M589">
        <v>14.03</v>
      </c>
      <c r="N589">
        <v>17.47</v>
      </c>
      <c r="P589">
        <v>60.864</v>
      </c>
      <c r="Q589">
        <v>4979</v>
      </c>
      <c r="R589">
        <v>7.648</v>
      </c>
      <c r="S589">
        <v>10.94</v>
      </c>
      <c r="U589">
        <v>57.243</v>
      </c>
      <c r="V589">
        <v>1896</v>
      </c>
      <c r="W589">
        <v>0.173</v>
      </c>
      <c r="X589">
        <v>0.649</v>
      </c>
    </row>
    <row r="590" spans="6:24" ht="12.75">
      <c r="F590">
        <v>65.025</v>
      </c>
      <c r="G590">
        <v>6483</v>
      </c>
      <c r="H590">
        <v>23.51</v>
      </c>
      <c r="I590">
        <v>25.82</v>
      </c>
      <c r="K590">
        <v>63.04</v>
      </c>
      <c r="L590">
        <v>5727</v>
      </c>
      <c r="M590">
        <v>14.15</v>
      </c>
      <c r="N590">
        <v>17.6</v>
      </c>
      <c r="P590">
        <v>60.964</v>
      </c>
      <c r="Q590">
        <v>4977</v>
      </c>
      <c r="R590">
        <v>7.681</v>
      </c>
      <c r="S590">
        <v>10.99</v>
      </c>
      <c r="U590">
        <v>57.343</v>
      </c>
      <c r="V590">
        <v>1905</v>
      </c>
      <c r="W590">
        <v>0.15</v>
      </c>
      <c r="X590">
        <v>0.561</v>
      </c>
    </row>
    <row r="591" spans="6:24" ht="12.75">
      <c r="F591">
        <v>65.125</v>
      </c>
      <c r="G591">
        <v>6479</v>
      </c>
      <c r="H591">
        <v>23.48</v>
      </c>
      <c r="I591">
        <v>25.81</v>
      </c>
      <c r="K591">
        <v>63.141</v>
      </c>
      <c r="L591">
        <v>5735</v>
      </c>
      <c r="M591">
        <v>14.25</v>
      </c>
      <c r="N591">
        <v>17.69</v>
      </c>
      <c r="P591">
        <v>61.064</v>
      </c>
      <c r="Q591">
        <v>4977</v>
      </c>
      <c r="R591">
        <v>7.727</v>
      </c>
      <c r="S591">
        <v>11.05</v>
      </c>
      <c r="U591">
        <v>57.443</v>
      </c>
      <c r="V591">
        <v>1902</v>
      </c>
      <c r="W591">
        <v>0.15</v>
      </c>
      <c r="X591">
        <v>0.562</v>
      </c>
    </row>
    <row r="592" spans="6:24" ht="12.75">
      <c r="F592">
        <v>65.225</v>
      </c>
      <c r="G592">
        <v>6476</v>
      </c>
      <c r="H592">
        <v>23.43</v>
      </c>
      <c r="I592">
        <v>25.76</v>
      </c>
      <c r="K592">
        <v>63.241</v>
      </c>
      <c r="L592">
        <v>5738</v>
      </c>
      <c r="M592">
        <v>14.29</v>
      </c>
      <c r="N592">
        <v>17.74</v>
      </c>
      <c r="P592">
        <v>61.164</v>
      </c>
      <c r="Q592">
        <v>4980</v>
      </c>
      <c r="R592">
        <v>7.772</v>
      </c>
      <c r="S592">
        <v>11.11</v>
      </c>
      <c r="U592">
        <v>57.543</v>
      </c>
      <c r="V592">
        <v>1896</v>
      </c>
      <c r="W592">
        <v>0.171</v>
      </c>
      <c r="X592">
        <v>0.644</v>
      </c>
    </row>
    <row r="593" spans="6:24" ht="12.75">
      <c r="F593">
        <v>65.325</v>
      </c>
      <c r="G593">
        <v>6476</v>
      </c>
      <c r="H593">
        <v>23.35</v>
      </c>
      <c r="I593">
        <v>25.67</v>
      </c>
      <c r="K593">
        <v>63.341</v>
      </c>
      <c r="L593">
        <v>5735</v>
      </c>
      <c r="M593">
        <v>14.27</v>
      </c>
      <c r="N593">
        <v>17.72</v>
      </c>
      <c r="P593">
        <v>61.264</v>
      </c>
      <c r="Q593">
        <v>4983</v>
      </c>
      <c r="R593">
        <v>7.82</v>
      </c>
      <c r="S593">
        <v>11.18</v>
      </c>
      <c r="U593">
        <v>57.643</v>
      </c>
      <c r="V593">
        <v>1889</v>
      </c>
      <c r="W593">
        <v>0.197</v>
      </c>
      <c r="X593">
        <v>0.741</v>
      </c>
    </row>
    <row r="594" spans="6:24" ht="12.75">
      <c r="F594">
        <v>65.425</v>
      </c>
      <c r="G594">
        <v>6474</v>
      </c>
      <c r="H594">
        <v>23.34</v>
      </c>
      <c r="I594">
        <v>25.68</v>
      </c>
      <c r="K594">
        <v>63.441</v>
      </c>
      <c r="L594">
        <v>5727</v>
      </c>
      <c r="M594">
        <v>14.18</v>
      </c>
      <c r="N594">
        <v>17.64</v>
      </c>
      <c r="P594">
        <v>61.366</v>
      </c>
      <c r="Q594">
        <v>4982</v>
      </c>
      <c r="R594">
        <v>7.847</v>
      </c>
      <c r="S594">
        <v>11.22</v>
      </c>
      <c r="U594">
        <v>57.743</v>
      </c>
      <c r="V594">
        <v>1880</v>
      </c>
      <c r="W594">
        <v>0.21</v>
      </c>
      <c r="X594">
        <v>0.795</v>
      </c>
    </row>
    <row r="595" spans="6:24" ht="12.75">
      <c r="F595">
        <v>65.525</v>
      </c>
      <c r="G595">
        <v>6471</v>
      </c>
      <c r="H595">
        <v>23.45</v>
      </c>
      <c r="I595">
        <v>25.8</v>
      </c>
      <c r="K595">
        <v>63.541</v>
      </c>
      <c r="L595">
        <v>5718</v>
      </c>
      <c r="M595">
        <v>14.07</v>
      </c>
      <c r="N595">
        <v>17.53</v>
      </c>
      <c r="P595">
        <v>61.467</v>
      </c>
      <c r="Q595">
        <v>4976</v>
      </c>
      <c r="R595">
        <v>7.834</v>
      </c>
      <c r="S595">
        <v>11.21</v>
      </c>
      <c r="U595">
        <v>57.843</v>
      </c>
      <c r="V595">
        <v>1867</v>
      </c>
      <c r="W595">
        <v>0.214</v>
      </c>
      <c r="X595">
        <v>0.815</v>
      </c>
    </row>
    <row r="596" spans="6:24" ht="12.75">
      <c r="F596">
        <v>65.625</v>
      </c>
      <c r="G596">
        <v>6470</v>
      </c>
      <c r="H596">
        <v>23.57</v>
      </c>
      <c r="I596">
        <v>25.95</v>
      </c>
      <c r="K596">
        <v>63.641</v>
      </c>
      <c r="L596">
        <v>5714</v>
      </c>
      <c r="M596">
        <v>13.99</v>
      </c>
      <c r="N596">
        <v>17.44</v>
      </c>
      <c r="P596">
        <v>61.567</v>
      </c>
      <c r="Q596">
        <v>4966</v>
      </c>
      <c r="R596">
        <v>7.802</v>
      </c>
      <c r="S596">
        <v>11.19</v>
      </c>
      <c r="U596">
        <v>57.943</v>
      </c>
      <c r="V596">
        <v>1851</v>
      </c>
      <c r="W596">
        <v>0.216</v>
      </c>
      <c r="X596">
        <v>0.83</v>
      </c>
    </row>
    <row r="597" spans="6:24" ht="12.75">
      <c r="F597">
        <v>65.727</v>
      </c>
      <c r="G597">
        <v>6473</v>
      </c>
      <c r="H597">
        <v>23.88</v>
      </c>
      <c r="I597">
        <v>26.27</v>
      </c>
      <c r="K597">
        <v>63.741</v>
      </c>
      <c r="L597">
        <v>5714</v>
      </c>
      <c r="M597">
        <v>13.97</v>
      </c>
      <c r="N597">
        <v>17.41</v>
      </c>
      <c r="P597">
        <v>61.667</v>
      </c>
      <c r="Q597">
        <v>4958</v>
      </c>
      <c r="R597">
        <v>7.76</v>
      </c>
      <c r="S597">
        <v>11.15</v>
      </c>
      <c r="U597">
        <v>58.043</v>
      </c>
      <c r="V597">
        <v>1838</v>
      </c>
      <c r="W597">
        <v>0.226</v>
      </c>
      <c r="X597">
        <v>0.876</v>
      </c>
    </row>
    <row r="598" spans="6:24" ht="12.75">
      <c r="F598">
        <v>65.827</v>
      </c>
      <c r="G598">
        <v>6479</v>
      </c>
      <c r="H598">
        <v>23.96</v>
      </c>
      <c r="I598">
        <v>26.34</v>
      </c>
      <c r="K598">
        <v>63.841</v>
      </c>
      <c r="L598">
        <v>5718</v>
      </c>
      <c r="M598">
        <v>13.98</v>
      </c>
      <c r="N598">
        <v>17.41</v>
      </c>
      <c r="P598">
        <v>61.767</v>
      </c>
      <c r="Q598">
        <v>4953</v>
      </c>
      <c r="R598">
        <v>7.713</v>
      </c>
      <c r="S598">
        <v>11.09</v>
      </c>
      <c r="U598">
        <v>58.143</v>
      </c>
      <c r="V598">
        <v>1838</v>
      </c>
      <c r="W598">
        <v>0.254</v>
      </c>
      <c r="X598">
        <v>0.985</v>
      </c>
    </row>
    <row r="599" spans="6:24" ht="12.75">
      <c r="F599">
        <v>65.927</v>
      </c>
      <c r="G599">
        <v>6487</v>
      </c>
      <c r="H599">
        <v>24.02</v>
      </c>
      <c r="I599">
        <v>26.36</v>
      </c>
      <c r="K599">
        <v>63.941</v>
      </c>
      <c r="L599">
        <v>5725</v>
      </c>
      <c r="M599">
        <v>14.02</v>
      </c>
      <c r="N599">
        <v>17.44</v>
      </c>
      <c r="P599">
        <v>61.867</v>
      </c>
      <c r="Q599">
        <v>4953</v>
      </c>
      <c r="R599">
        <v>7.674</v>
      </c>
      <c r="S599">
        <v>11.03</v>
      </c>
      <c r="U599">
        <v>58.243</v>
      </c>
      <c r="V599">
        <v>1850</v>
      </c>
      <c r="W599">
        <v>0.294</v>
      </c>
      <c r="X599">
        <v>1.132</v>
      </c>
    </row>
    <row r="600" spans="6:24" ht="12.75">
      <c r="F600">
        <v>66.028</v>
      </c>
      <c r="G600">
        <v>6493</v>
      </c>
      <c r="H600">
        <v>24</v>
      </c>
      <c r="I600">
        <v>26.32</v>
      </c>
      <c r="K600">
        <v>64.041</v>
      </c>
      <c r="L600">
        <v>5733</v>
      </c>
      <c r="M600">
        <v>14.05</v>
      </c>
      <c r="N600">
        <v>17.45</v>
      </c>
      <c r="P600">
        <v>61.967</v>
      </c>
      <c r="Q600">
        <v>4956</v>
      </c>
      <c r="R600">
        <v>7.651</v>
      </c>
      <c r="S600">
        <v>10.99</v>
      </c>
      <c r="U600">
        <v>58.343</v>
      </c>
      <c r="V600">
        <v>1870</v>
      </c>
      <c r="W600">
        <v>0.334</v>
      </c>
      <c r="X600">
        <v>1.27</v>
      </c>
    </row>
    <row r="601" spans="6:24" ht="12.75">
      <c r="F601">
        <v>66.128</v>
      </c>
      <c r="G601">
        <v>6499</v>
      </c>
      <c r="H601">
        <v>24</v>
      </c>
      <c r="I601">
        <v>26.3</v>
      </c>
      <c r="K601">
        <v>64.141</v>
      </c>
      <c r="L601">
        <v>5741</v>
      </c>
      <c r="M601">
        <v>14.07</v>
      </c>
      <c r="N601">
        <v>17.45</v>
      </c>
      <c r="P601">
        <v>62.067</v>
      </c>
      <c r="Q601">
        <v>4958</v>
      </c>
      <c r="R601">
        <v>7.633</v>
      </c>
      <c r="S601">
        <v>10.96</v>
      </c>
      <c r="U601">
        <v>58.443</v>
      </c>
      <c r="V601">
        <v>1888</v>
      </c>
      <c r="W601">
        <v>0.356</v>
      </c>
      <c r="X601">
        <v>1.343</v>
      </c>
    </row>
    <row r="602" spans="6:24" ht="12.75">
      <c r="F602">
        <v>66.228</v>
      </c>
      <c r="G602">
        <v>6505</v>
      </c>
      <c r="H602">
        <v>23.96</v>
      </c>
      <c r="I602">
        <v>26.23</v>
      </c>
      <c r="K602">
        <v>64.241</v>
      </c>
      <c r="L602">
        <v>5748</v>
      </c>
      <c r="M602">
        <v>14.1</v>
      </c>
      <c r="N602">
        <v>17.46</v>
      </c>
      <c r="P602">
        <v>62.167</v>
      </c>
      <c r="Q602">
        <v>4961</v>
      </c>
      <c r="R602">
        <v>7.61</v>
      </c>
      <c r="S602">
        <v>10.92</v>
      </c>
      <c r="U602">
        <v>58.543</v>
      </c>
      <c r="V602">
        <v>1895</v>
      </c>
      <c r="W602">
        <v>0.346</v>
      </c>
      <c r="X602">
        <v>1.301</v>
      </c>
    </row>
    <row r="603" spans="6:24" ht="12.75">
      <c r="F603">
        <v>66.328</v>
      </c>
      <c r="G603">
        <v>6509</v>
      </c>
      <c r="H603">
        <v>23.83</v>
      </c>
      <c r="I603">
        <v>26.07</v>
      </c>
      <c r="K603">
        <v>64.341</v>
      </c>
      <c r="L603">
        <v>5753</v>
      </c>
      <c r="M603">
        <v>14.14</v>
      </c>
      <c r="N603">
        <v>17.51</v>
      </c>
      <c r="P603">
        <v>62.267</v>
      </c>
      <c r="Q603">
        <v>4962</v>
      </c>
      <c r="R603">
        <v>7.595</v>
      </c>
      <c r="S603">
        <v>10.9</v>
      </c>
      <c r="U603">
        <v>58.643</v>
      </c>
      <c r="V603">
        <v>1891</v>
      </c>
      <c r="W603">
        <v>0.306</v>
      </c>
      <c r="X603">
        <v>1.154</v>
      </c>
    </row>
    <row r="604" spans="6:24" ht="12.75">
      <c r="F604">
        <v>66.428</v>
      </c>
      <c r="G604">
        <v>6512</v>
      </c>
      <c r="H604">
        <v>23.69</v>
      </c>
      <c r="I604">
        <v>25.9</v>
      </c>
      <c r="K604">
        <v>64.441</v>
      </c>
      <c r="L604">
        <v>5755</v>
      </c>
      <c r="M604">
        <v>14.21</v>
      </c>
      <c r="N604">
        <v>17.58</v>
      </c>
      <c r="P604">
        <v>62.367</v>
      </c>
      <c r="Q604">
        <v>4962</v>
      </c>
      <c r="R604">
        <v>7.578</v>
      </c>
      <c r="S604">
        <v>10.88</v>
      </c>
      <c r="U604">
        <v>58.743</v>
      </c>
      <c r="V604">
        <v>1879</v>
      </c>
      <c r="W604">
        <v>0.256</v>
      </c>
      <c r="X604">
        <v>0.97</v>
      </c>
    </row>
    <row r="605" spans="6:24" ht="12.75">
      <c r="F605">
        <v>66.528</v>
      </c>
      <c r="G605">
        <v>6511</v>
      </c>
      <c r="H605">
        <v>23.56</v>
      </c>
      <c r="I605">
        <v>25.77</v>
      </c>
      <c r="K605">
        <v>64.541</v>
      </c>
      <c r="L605">
        <v>5754</v>
      </c>
      <c r="M605">
        <v>14.28</v>
      </c>
      <c r="N605">
        <v>17.67</v>
      </c>
      <c r="P605">
        <v>62.467</v>
      </c>
      <c r="Q605">
        <v>4959</v>
      </c>
      <c r="R605">
        <v>7.563</v>
      </c>
      <c r="S605">
        <v>10.86</v>
      </c>
      <c r="U605">
        <v>58.843</v>
      </c>
      <c r="V605">
        <v>1866</v>
      </c>
      <c r="W605">
        <v>0.216</v>
      </c>
      <c r="X605">
        <v>0.823</v>
      </c>
    </row>
    <row r="606" spans="6:24" ht="12.75">
      <c r="F606">
        <v>66.628</v>
      </c>
      <c r="G606">
        <v>6507</v>
      </c>
      <c r="H606">
        <v>23.51</v>
      </c>
      <c r="I606">
        <v>25.73</v>
      </c>
      <c r="K606">
        <v>64.642</v>
      </c>
      <c r="L606">
        <v>5747</v>
      </c>
      <c r="M606">
        <v>14.3</v>
      </c>
      <c r="N606">
        <v>17.72</v>
      </c>
      <c r="P606">
        <v>62.567</v>
      </c>
      <c r="Q606">
        <v>4956</v>
      </c>
      <c r="R606">
        <v>7.559</v>
      </c>
      <c r="S606">
        <v>10.86</v>
      </c>
      <c r="U606">
        <v>58.943</v>
      </c>
      <c r="V606">
        <v>1859</v>
      </c>
      <c r="W606">
        <v>0.195</v>
      </c>
      <c r="X606">
        <v>0.747</v>
      </c>
    </row>
    <row r="607" spans="6:24" ht="12.75">
      <c r="F607">
        <v>66.728</v>
      </c>
      <c r="G607">
        <v>6502</v>
      </c>
      <c r="H607">
        <v>23.49</v>
      </c>
      <c r="I607">
        <v>25.73</v>
      </c>
      <c r="K607">
        <v>64.742</v>
      </c>
      <c r="L607">
        <v>5739</v>
      </c>
      <c r="M607">
        <v>14.28</v>
      </c>
      <c r="N607">
        <v>17.72</v>
      </c>
      <c r="P607">
        <v>62.667</v>
      </c>
      <c r="Q607">
        <v>4955</v>
      </c>
      <c r="R607">
        <v>7.557</v>
      </c>
      <c r="S607">
        <v>10.86</v>
      </c>
      <c r="U607">
        <v>59.043</v>
      </c>
      <c r="V607">
        <v>1862</v>
      </c>
      <c r="W607">
        <v>0.197</v>
      </c>
      <c r="X607">
        <v>0.754</v>
      </c>
    </row>
    <row r="608" spans="6:24" ht="12.75">
      <c r="F608">
        <v>66.828</v>
      </c>
      <c r="G608">
        <v>6496</v>
      </c>
      <c r="H608">
        <v>23.49</v>
      </c>
      <c r="I608">
        <v>25.75</v>
      </c>
      <c r="K608">
        <v>64.842</v>
      </c>
      <c r="L608">
        <v>5730</v>
      </c>
      <c r="M608">
        <v>14.23</v>
      </c>
      <c r="N608">
        <v>17.68</v>
      </c>
      <c r="P608">
        <v>62.767</v>
      </c>
      <c r="Q608">
        <v>4955</v>
      </c>
      <c r="R608">
        <v>7.56</v>
      </c>
      <c r="S608">
        <v>10.86</v>
      </c>
      <c r="U608">
        <v>59.143</v>
      </c>
      <c r="V608">
        <v>1871</v>
      </c>
      <c r="W608">
        <v>0.21</v>
      </c>
      <c r="X608">
        <v>0.798</v>
      </c>
    </row>
    <row r="609" spans="6:24" ht="12.75">
      <c r="F609">
        <v>66.928</v>
      </c>
      <c r="G609">
        <v>6490</v>
      </c>
      <c r="H609">
        <v>23.42</v>
      </c>
      <c r="I609">
        <v>25.7</v>
      </c>
      <c r="K609">
        <v>64.942</v>
      </c>
      <c r="L609">
        <v>5723</v>
      </c>
      <c r="M609">
        <v>14.16</v>
      </c>
      <c r="N609">
        <v>17.61</v>
      </c>
      <c r="P609">
        <v>62.868</v>
      </c>
      <c r="Q609">
        <v>4957</v>
      </c>
      <c r="R609">
        <v>7.555</v>
      </c>
      <c r="S609">
        <v>10.85</v>
      </c>
      <c r="U609">
        <v>59.243</v>
      </c>
      <c r="V609">
        <v>1877</v>
      </c>
      <c r="W609">
        <v>0.218</v>
      </c>
      <c r="X609">
        <v>0.826</v>
      </c>
    </row>
    <row r="610" spans="6:24" ht="12.75">
      <c r="F610">
        <v>67.029</v>
      </c>
      <c r="G610">
        <v>6486</v>
      </c>
      <c r="H610">
        <v>23.6</v>
      </c>
      <c r="I610">
        <v>25.91</v>
      </c>
      <c r="K610">
        <v>65.042</v>
      </c>
      <c r="L610">
        <v>5722</v>
      </c>
      <c r="M610">
        <v>14.11</v>
      </c>
      <c r="N610">
        <v>17.57</v>
      </c>
      <c r="P610">
        <v>62.968</v>
      </c>
      <c r="Q610">
        <v>4958</v>
      </c>
      <c r="R610">
        <v>7.543</v>
      </c>
      <c r="S610">
        <v>10.83</v>
      </c>
      <c r="U610">
        <v>59.343</v>
      </c>
      <c r="V610">
        <v>1876</v>
      </c>
      <c r="W610">
        <v>0.221</v>
      </c>
      <c r="X610">
        <v>0.839</v>
      </c>
    </row>
    <row r="611" spans="6:24" ht="12.75">
      <c r="F611">
        <v>67.129</v>
      </c>
      <c r="G611">
        <v>6486</v>
      </c>
      <c r="H611">
        <v>23.74</v>
      </c>
      <c r="I611">
        <v>26.06</v>
      </c>
      <c r="K611">
        <v>65.142</v>
      </c>
      <c r="L611">
        <v>5722</v>
      </c>
      <c r="M611">
        <v>14.12</v>
      </c>
      <c r="N611">
        <v>17.58</v>
      </c>
      <c r="P611">
        <v>63.068</v>
      </c>
      <c r="Q611">
        <v>4959</v>
      </c>
      <c r="R611">
        <v>7.534</v>
      </c>
      <c r="S611">
        <v>10.82</v>
      </c>
      <c r="U611">
        <v>59.443</v>
      </c>
      <c r="V611">
        <v>1863</v>
      </c>
      <c r="W611">
        <v>0.213</v>
      </c>
      <c r="X611">
        <v>0.816</v>
      </c>
    </row>
    <row r="612" spans="6:24" ht="12.75">
      <c r="F612">
        <v>67.229</v>
      </c>
      <c r="G612">
        <v>6490</v>
      </c>
      <c r="H612">
        <v>23.84</v>
      </c>
      <c r="I612">
        <v>26.16</v>
      </c>
      <c r="K612">
        <v>65.242</v>
      </c>
      <c r="L612">
        <v>5723</v>
      </c>
      <c r="M612">
        <v>14.13</v>
      </c>
      <c r="N612">
        <v>17.58</v>
      </c>
      <c r="P612">
        <v>63.243</v>
      </c>
      <c r="Q612">
        <v>4961</v>
      </c>
      <c r="R612">
        <v>7.56</v>
      </c>
      <c r="S612">
        <v>10.85</v>
      </c>
      <c r="U612">
        <v>59.543</v>
      </c>
      <c r="V612">
        <v>1847</v>
      </c>
      <c r="W612">
        <v>0.2</v>
      </c>
      <c r="X612">
        <v>0.771</v>
      </c>
    </row>
    <row r="613" spans="6:24" ht="12.75">
      <c r="F613">
        <v>67.329</v>
      </c>
      <c r="G613">
        <v>6497</v>
      </c>
      <c r="H613">
        <v>23.83</v>
      </c>
      <c r="I613">
        <v>26.12</v>
      </c>
      <c r="K613">
        <v>65.342</v>
      </c>
      <c r="L613">
        <v>5724</v>
      </c>
      <c r="M613">
        <v>14.14</v>
      </c>
      <c r="N613">
        <v>17.59</v>
      </c>
      <c r="P613">
        <v>63.343</v>
      </c>
      <c r="Q613">
        <v>4963</v>
      </c>
      <c r="R613">
        <v>7.609</v>
      </c>
      <c r="S613">
        <v>10.92</v>
      </c>
      <c r="U613">
        <v>59.643</v>
      </c>
      <c r="V613">
        <v>1841</v>
      </c>
      <c r="W613">
        <v>0.186</v>
      </c>
      <c r="X613">
        <v>0.72</v>
      </c>
    </row>
    <row r="614" spans="6:24" ht="12.75">
      <c r="F614">
        <v>67.429</v>
      </c>
      <c r="G614">
        <v>6503</v>
      </c>
      <c r="H614">
        <v>23.68</v>
      </c>
      <c r="I614">
        <v>25.93</v>
      </c>
      <c r="K614">
        <v>65.442</v>
      </c>
      <c r="L614">
        <v>5724</v>
      </c>
      <c r="M614">
        <v>14.12</v>
      </c>
      <c r="N614">
        <v>17.57</v>
      </c>
      <c r="P614">
        <v>63.443</v>
      </c>
      <c r="Q614">
        <v>4966</v>
      </c>
      <c r="R614">
        <v>7.661</v>
      </c>
      <c r="S614">
        <v>10.99</v>
      </c>
      <c r="U614">
        <v>59.743</v>
      </c>
      <c r="V614">
        <v>1847</v>
      </c>
      <c r="W614">
        <v>0.164</v>
      </c>
      <c r="X614">
        <v>0.633</v>
      </c>
    </row>
    <row r="615" spans="6:24" ht="12.75">
      <c r="F615">
        <v>67.529</v>
      </c>
      <c r="G615">
        <v>6502</v>
      </c>
      <c r="H615">
        <v>23.41</v>
      </c>
      <c r="I615">
        <v>25.64</v>
      </c>
      <c r="K615">
        <v>65.542</v>
      </c>
      <c r="L615">
        <v>5725</v>
      </c>
      <c r="M615">
        <v>14.1</v>
      </c>
      <c r="N615">
        <v>17.54</v>
      </c>
      <c r="P615">
        <v>63.543</v>
      </c>
      <c r="Q615">
        <v>4969</v>
      </c>
      <c r="R615">
        <v>7.713</v>
      </c>
      <c r="S615">
        <v>11.05</v>
      </c>
      <c r="U615">
        <v>59.843</v>
      </c>
      <c r="V615">
        <v>1864</v>
      </c>
      <c r="W615">
        <v>0.142</v>
      </c>
      <c r="X615">
        <v>0.542</v>
      </c>
    </row>
    <row r="616" spans="6:24" ht="12.75">
      <c r="F616">
        <v>67.629</v>
      </c>
      <c r="G616">
        <v>6498</v>
      </c>
      <c r="H616">
        <v>23.26</v>
      </c>
      <c r="I616">
        <v>25.49</v>
      </c>
      <c r="K616">
        <v>65.643</v>
      </c>
      <c r="L616">
        <v>5729</v>
      </c>
      <c r="M616">
        <v>14.13</v>
      </c>
      <c r="N616">
        <v>17.56</v>
      </c>
      <c r="P616">
        <v>63.703</v>
      </c>
      <c r="Q616">
        <v>4973</v>
      </c>
      <c r="R616">
        <v>7.753</v>
      </c>
      <c r="S616">
        <v>11.1</v>
      </c>
      <c r="U616">
        <v>59.943</v>
      </c>
      <c r="V616">
        <v>1879</v>
      </c>
      <c r="W616">
        <v>0.123</v>
      </c>
      <c r="X616">
        <v>0.466</v>
      </c>
    </row>
    <row r="617" spans="6:24" ht="12.75">
      <c r="F617">
        <v>67.729</v>
      </c>
      <c r="G617">
        <v>6489</v>
      </c>
      <c r="H617">
        <v>23.27</v>
      </c>
      <c r="I617">
        <v>25.54</v>
      </c>
      <c r="K617">
        <v>68.455</v>
      </c>
      <c r="L617">
        <v>5740</v>
      </c>
      <c r="M617">
        <v>13.86</v>
      </c>
      <c r="N617">
        <v>17.19</v>
      </c>
      <c r="P617">
        <v>63.803</v>
      </c>
      <c r="Q617">
        <v>4973</v>
      </c>
      <c r="R617">
        <v>7.759</v>
      </c>
      <c r="S617">
        <v>11.11</v>
      </c>
      <c r="U617">
        <v>60.043</v>
      </c>
      <c r="V617">
        <v>1886</v>
      </c>
      <c r="W617">
        <v>0.116</v>
      </c>
      <c r="X617">
        <v>0.439</v>
      </c>
    </row>
    <row r="618" spans="6:24" ht="12.75">
      <c r="F618">
        <v>67.829</v>
      </c>
      <c r="G618">
        <v>6483</v>
      </c>
      <c r="H618">
        <v>23.46</v>
      </c>
      <c r="I618">
        <v>25.77</v>
      </c>
      <c r="K618">
        <v>68.556</v>
      </c>
      <c r="L618">
        <v>5737</v>
      </c>
      <c r="M618">
        <v>13.83</v>
      </c>
      <c r="N618">
        <v>17.17</v>
      </c>
      <c r="P618">
        <v>63.903</v>
      </c>
      <c r="Q618">
        <v>4972</v>
      </c>
      <c r="R618">
        <v>7.765</v>
      </c>
      <c r="S618">
        <v>11.12</v>
      </c>
      <c r="U618">
        <v>60.143</v>
      </c>
      <c r="V618">
        <v>1883</v>
      </c>
      <c r="W618">
        <v>0.128</v>
      </c>
      <c r="X618">
        <v>0.483</v>
      </c>
    </row>
    <row r="619" spans="6:24" ht="12.75">
      <c r="F619">
        <v>67.929</v>
      </c>
      <c r="G619">
        <v>6483</v>
      </c>
      <c r="H619">
        <v>23.71</v>
      </c>
      <c r="I619">
        <v>26.05</v>
      </c>
      <c r="K619">
        <v>68.657</v>
      </c>
      <c r="L619">
        <v>5732</v>
      </c>
      <c r="M619">
        <v>13.81</v>
      </c>
      <c r="N619">
        <v>17.16</v>
      </c>
      <c r="P619">
        <v>64.003</v>
      </c>
      <c r="Q619">
        <v>4969</v>
      </c>
      <c r="R619">
        <v>7.766</v>
      </c>
      <c r="S619">
        <v>11.13</v>
      </c>
      <c r="U619">
        <v>60.243</v>
      </c>
      <c r="V619">
        <v>1874</v>
      </c>
      <c r="W619">
        <v>0.147</v>
      </c>
      <c r="X619">
        <v>0.558</v>
      </c>
    </row>
    <row r="620" spans="6:24" ht="12.75">
      <c r="F620">
        <v>68.029</v>
      </c>
      <c r="G620">
        <v>6486</v>
      </c>
      <c r="H620">
        <v>23.82</v>
      </c>
      <c r="I620">
        <v>26.16</v>
      </c>
      <c r="K620">
        <v>68.758</v>
      </c>
      <c r="L620">
        <v>5727</v>
      </c>
      <c r="M620">
        <v>13.8</v>
      </c>
      <c r="N620">
        <v>17.16</v>
      </c>
      <c r="P620">
        <v>64.103</v>
      </c>
      <c r="Q620">
        <v>4965</v>
      </c>
      <c r="R620">
        <v>7.748</v>
      </c>
      <c r="S620">
        <v>11.11</v>
      </c>
      <c r="U620">
        <v>60.343</v>
      </c>
      <c r="V620">
        <v>1870</v>
      </c>
      <c r="W620">
        <v>0.159</v>
      </c>
      <c r="X620">
        <v>0.604</v>
      </c>
    </row>
    <row r="621" spans="6:24" ht="12.75">
      <c r="F621">
        <v>68.129</v>
      </c>
      <c r="G621">
        <v>6491</v>
      </c>
      <c r="H621">
        <v>23.78</v>
      </c>
      <c r="I621">
        <v>26.09</v>
      </c>
      <c r="K621">
        <v>68.858</v>
      </c>
      <c r="L621">
        <v>5723</v>
      </c>
      <c r="M621">
        <v>13.8</v>
      </c>
      <c r="N621">
        <v>17.17</v>
      </c>
      <c r="P621">
        <v>64.204</v>
      </c>
      <c r="Q621">
        <v>4962</v>
      </c>
      <c r="R621">
        <v>7.715</v>
      </c>
      <c r="S621">
        <v>11.07</v>
      </c>
      <c r="U621">
        <v>60.443</v>
      </c>
      <c r="V621">
        <v>1872</v>
      </c>
      <c r="W621">
        <v>0.151</v>
      </c>
      <c r="X621">
        <v>0.573</v>
      </c>
    </row>
    <row r="622" spans="6:24" ht="12.75">
      <c r="F622">
        <v>68.229</v>
      </c>
      <c r="G622">
        <v>6492</v>
      </c>
      <c r="H622">
        <v>23.58</v>
      </c>
      <c r="I622">
        <v>25.86</v>
      </c>
      <c r="K622">
        <v>68.958</v>
      </c>
      <c r="L622">
        <v>5720</v>
      </c>
      <c r="M622">
        <v>13.8</v>
      </c>
      <c r="N622">
        <v>17.18</v>
      </c>
      <c r="P622">
        <v>64.305</v>
      </c>
      <c r="Q622">
        <v>4960</v>
      </c>
      <c r="R622">
        <v>7.672</v>
      </c>
      <c r="S622">
        <v>11.01</v>
      </c>
      <c r="U622">
        <v>60.543</v>
      </c>
      <c r="V622">
        <v>1877</v>
      </c>
      <c r="W622">
        <v>0.123</v>
      </c>
      <c r="X622">
        <v>0.465</v>
      </c>
    </row>
    <row r="623" spans="6:24" ht="12.75">
      <c r="F623">
        <v>68.329</v>
      </c>
      <c r="G623">
        <v>6489</v>
      </c>
      <c r="H623">
        <v>23.34</v>
      </c>
      <c r="I623">
        <v>25.61</v>
      </c>
      <c r="K623">
        <v>69.058</v>
      </c>
      <c r="L623">
        <v>5721</v>
      </c>
      <c r="M623">
        <v>13.81</v>
      </c>
      <c r="N623">
        <v>17.19</v>
      </c>
      <c r="P623">
        <v>64.407</v>
      </c>
      <c r="Q623">
        <v>4962</v>
      </c>
      <c r="R623">
        <v>7.631</v>
      </c>
      <c r="S623">
        <v>10.95</v>
      </c>
      <c r="U623">
        <v>60.643</v>
      </c>
      <c r="V623">
        <v>1879</v>
      </c>
      <c r="W623">
        <v>0.089</v>
      </c>
      <c r="X623">
        <v>0.336</v>
      </c>
    </row>
    <row r="624" spans="6:24" ht="12.75">
      <c r="F624">
        <v>68.429</v>
      </c>
      <c r="G624">
        <v>6482</v>
      </c>
      <c r="H624">
        <v>23.2</v>
      </c>
      <c r="I624">
        <v>25.48</v>
      </c>
      <c r="K624">
        <v>69.158</v>
      </c>
      <c r="L624">
        <v>5722</v>
      </c>
      <c r="M624">
        <v>13.83</v>
      </c>
      <c r="N624">
        <v>17.21</v>
      </c>
      <c r="P624">
        <v>64.507</v>
      </c>
      <c r="Q624">
        <v>4965</v>
      </c>
      <c r="R624">
        <v>7.636</v>
      </c>
      <c r="S624">
        <v>10.95</v>
      </c>
      <c r="U624">
        <v>60.743</v>
      </c>
      <c r="V624">
        <v>1873</v>
      </c>
      <c r="W624">
        <v>0.066</v>
      </c>
      <c r="X624">
        <v>0.25</v>
      </c>
    </row>
    <row r="625" spans="6:24" ht="12.75">
      <c r="F625">
        <v>68.529</v>
      </c>
      <c r="G625">
        <v>6473</v>
      </c>
      <c r="H625">
        <v>23.23</v>
      </c>
      <c r="I625">
        <v>25.55</v>
      </c>
      <c r="K625">
        <v>69.259</v>
      </c>
      <c r="L625">
        <v>5720</v>
      </c>
      <c r="M625">
        <v>13.85</v>
      </c>
      <c r="N625">
        <v>17.24</v>
      </c>
      <c r="P625">
        <v>64.608</v>
      </c>
      <c r="Q625">
        <v>4964</v>
      </c>
      <c r="R625">
        <v>7.646</v>
      </c>
      <c r="S625">
        <v>10.97</v>
      </c>
      <c r="U625">
        <v>60.843</v>
      </c>
      <c r="V625">
        <v>1864</v>
      </c>
      <c r="W625">
        <v>0.065</v>
      </c>
      <c r="X625">
        <v>0.249</v>
      </c>
    </row>
    <row r="626" spans="6:24" ht="12.75">
      <c r="F626">
        <v>68.629</v>
      </c>
      <c r="G626">
        <v>6466</v>
      </c>
      <c r="H626">
        <v>23.45</v>
      </c>
      <c r="I626">
        <v>25.82</v>
      </c>
      <c r="K626">
        <v>69.362</v>
      </c>
      <c r="L626">
        <v>5718</v>
      </c>
      <c r="M626">
        <v>13.87</v>
      </c>
      <c r="N626">
        <v>17.28</v>
      </c>
      <c r="P626">
        <v>64.709</v>
      </c>
      <c r="Q626">
        <v>4960</v>
      </c>
      <c r="R626">
        <v>7.626</v>
      </c>
      <c r="S626">
        <v>10.95</v>
      </c>
      <c r="U626">
        <v>60.943</v>
      </c>
      <c r="V626">
        <v>1856</v>
      </c>
      <c r="W626">
        <v>0.084</v>
      </c>
      <c r="X626">
        <v>0.324</v>
      </c>
    </row>
    <row r="627" spans="6:24" ht="12.75">
      <c r="F627">
        <v>68.729</v>
      </c>
      <c r="G627">
        <v>6465</v>
      </c>
      <c r="H627">
        <v>23.77</v>
      </c>
      <c r="I627">
        <v>26.18</v>
      </c>
      <c r="K627">
        <v>69.463</v>
      </c>
      <c r="L627">
        <v>5714</v>
      </c>
      <c r="M627">
        <v>13.9</v>
      </c>
      <c r="N627">
        <v>17.32</v>
      </c>
      <c r="P627">
        <v>64.81</v>
      </c>
      <c r="Q627">
        <v>4950</v>
      </c>
      <c r="R627">
        <v>7.572</v>
      </c>
      <c r="S627">
        <v>10.89</v>
      </c>
      <c r="U627">
        <v>61.043</v>
      </c>
      <c r="V627">
        <v>1854</v>
      </c>
      <c r="W627">
        <v>0.117</v>
      </c>
      <c r="X627">
        <v>0.448</v>
      </c>
    </row>
    <row r="628" spans="6:24" ht="12.75">
      <c r="F628">
        <v>68.829</v>
      </c>
      <c r="G628">
        <v>6470</v>
      </c>
      <c r="H628">
        <v>24.07</v>
      </c>
      <c r="I628">
        <v>26.49</v>
      </c>
      <c r="K628">
        <v>69.563</v>
      </c>
      <c r="L628">
        <v>5712</v>
      </c>
      <c r="M628">
        <v>13.93</v>
      </c>
      <c r="N628">
        <v>17.37</v>
      </c>
      <c r="P628">
        <v>64.91</v>
      </c>
      <c r="Q628">
        <v>4939</v>
      </c>
      <c r="R628">
        <v>7.481</v>
      </c>
      <c r="S628">
        <v>10.79</v>
      </c>
      <c r="U628">
        <v>61.143</v>
      </c>
      <c r="V628">
        <v>1859</v>
      </c>
      <c r="W628">
        <v>0.155</v>
      </c>
      <c r="X628">
        <v>0.594</v>
      </c>
    </row>
    <row r="629" spans="6:24" ht="12.75">
      <c r="F629">
        <v>68.929</v>
      </c>
      <c r="G629">
        <v>6483</v>
      </c>
      <c r="H629">
        <v>24.29</v>
      </c>
      <c r="I629">
        <v>26.68</v>
      </c>
      <c r="K629">
        <v>69.665</v>
      </c>
      <c r="L629">
        <v>5713</v>
      </c>
      <c r="M629">
        <v>13.96</v>
      </c>
      <c r="N629">
        <v>17.4</v>
      </c>
      <c r="P629">
        <v>65.01</v>
      </c>
      <c r="Q629">
        <v>4932</v>
      </c>
      <c r="R629">
        <v>7.392</v>
      </c>
      <c r="S629">
        <v>10.67</v>
      </c>
      <c r="U629">
        <v>61.243</v>
      </c>
      <c r="V629">
        <v>1865</v>
      </c>
      <c r="W629">
        <v>0.189</v>
      </c>
      <c r="X629">
        <v>0.722</v>
      </c>
    </row>
    <row r="630" spans="6:24" ht="12.75">
      <c r="F630">
        <v>69.03</v>
      </c>
      <c r="G630">
        <v>6496</v>
      </c>
      <c r="H630">
        <v>24.2</v>
      </c>
      <c r="I630">
        <v>26.53</v>
      </c>
      <c r="K630">
        <v>69.765</v>
      </c>
      <c r="L630">
        <v>5715</v>
      </c>
      <c r="M630">
        <v>13.96</v>
      </c>
      <c r="N630">
        <v>17.39</v>
      </c>
      <c r="P630">
        <v>65.11</v>
      </c>
      <c r="Q630">
        <v>4932</v>
      </c>
      <c r="R630">
        <v>7.357</v>
      </c>
      <c r="S630">
        <v>10.62</v>
      </c>
      <c r="U630">
        <v>61.343</v>
      </c>
      <c r="V630">
        <v>1871</v>
      </c>
      <c r="W630">
        <v>0.215</v>
      </c>
      <c r="X630">
        <v>0.818</v>
      </c>
    </row>
    <row r="631" spans="6:24" ht="12.75">
      <c r="F631">
        <v>69.13</v>
      </c>
      <c r="G631">
        <v>6505</v>
      </c>
      <c r="H631">
        <v>24.06</v>
      </c>
      <c r="I631">
        <v>26.34</v>
      </c>
      <c r="K631">
        <v>69.865</v>
      </c>
      <c r="L631">
        <v>5718</v>
      </c>
      <c r="M631">
        <v>13.96</v>
      </c>
      <c r="N631">
        <v>17.38</v>
      </c>
      <c r="P631">
        <v>65.21</v>
      </c>
      <c r="Q631">
        <v>4939</v>
      </c>
      <c r="R631">
        <v>7.375</v>
      </c>
      <c r="S631">
        <v>10.63</v>
      </c>
      <c r="U631">
        <v>61.443</v>
      </c>
      <c r="V631">
        <v>1875</v>
      </c>
      <c r="W631">
        <v>0.228</v>
      </c>
      <c r="X631">
        <v>0.866</v>
      </c>
    </row>
    <row r="632" spans="6:24" ht="12.75">
      <c r="F632">
        <v>69.23</v>
      </c>
      <c r="G632">
        <v>6510</v>
      </c>
      <c r="H632">
        <v>23.9</v>
      </c>
      <c r="I632">
        <v>26.14</v>
      </c>
      <c r="K632">
        <v>69.965</v>
      </c>
      <c r="L632">
        <v>5719</v>
      </c>
      <c r="M632">
        <v>13.93</v>
      </c>
      <c r="N632">
        <v>17.34</v>
      </c>
      <c r="P632">
        <v>65.31</v>
      </c>
      <c r="Q632">
        <v>4950</v>
      </c>
      <c r="R632">
        <v>7.424</v>
      </c>
      <c r="S632">
        <v>10.68</v>
      </c>
      <c r="U632">
        <v>61.543</v>
      </c>
      <c r="V632">
        <v>1875</v>
      </c>
      <c r="W632">
        <v>0.233</v>
      </c>
      <c r="X632">
        <v>0.884</v>
      </c>
    </row>
    <row r="633" spans="6:24" ht="12.75">
      <c r="F633">
        <v>69.33</v>
      </c>
      <c r="G633">
        <v>6511</v>
      </c>
      <c r="H633">
        <v>23.77</v>
      </c>
      <c r="I633">
        <v>26</v>
      </c>
      <c r="K633">
        <v>70.065</v>
      </c>
      <c r="L633">
        <v>5722</v>
      </c>
      <c r="M633">
        <v>13.89</v>
      </c>
      <c r="N633">
        <v>17.29</v>
      </c>
      <c r="P633">
        <v>65.41</v>
      </c>
      <c r="Q633">
        <v>4959</v>
      </c>
      <c r="R633">
        <v>7.479</v>
      </c>
      <c r="S633">
        <v>10.74</v>
      </c>
      <c r="U633">
        <v>61.643</v>
      </c>
      <c r="V633">
        <v>1874</v>
      </c>
      <c r="W633">
        <v>0.237</v>
      </c>
      <c r="X633">
        <v>0.9</v>
      </c>
    </row>
    <row r="634" spans="6:24" ht="12.75">
      <c r="F634">
        <v>69.43</v>
      </c>
      <c r="G634">
        <v>6509</v>
      </c>
      <c r="H634">
        <v>23.72</v>
      </c>
      <c r="I634">
        <v>25.95</v>
      </c>
      <c r="K634">
        <v>70.165</v>
      </c>
      <c r="L634">
        <v>5726</v>
      </c>
      <c r="M634">
        <v>13.84</v>
      </c>
      <c r="N634">
        <v>17.22</v>
      </c>
      <c r="P634">
        <v>65.51</v>
      </c>
      <c r="Q634">
        <v>4962</v>
      </c>
      <c r="R634">
        <v>7.504</v>
      </c>
      <c r="S634">
        <v>10.77</v>
      </c>
      <c r="U634">
        <v>61.743</v>
      </c>
      <c r="V634">
        <v>1870</v>
      </c>
      <c r="W634">
        <v>0.245</v>
      </c>
      <c r="X634">
        <v>0.932</v>
      </c>
    </row>
    <row r="635" spans="6:24" ht="12.75">
      <c r="F635">
        <v>69.53</v>
      </c>
      <c r="G635">
        <v>6507</v>
      </c>
      <c r="H635">
        <v>23.7</v>
      </c>
      <c r="I635">
        <v>25.93</v>
      </c>
      <c r="K635">
        <v>70.265</v>
      </c>
      <c r="L635">
        <v>5732</v>
      </c>
      <c r="M635">
        <v>13.8</v>
      </c>
      <c r="N635">
        <v>17.15</v>
      </c>
      <c r="P635">
        <v>65.61</v>
      </c>
      <c r="Q635">
        <v>4963</v>
      </c>
      <c r="R635">
        <v>7.501</v>
      </c>
      <c r="S635">
        <v>10.76</v>
      </c>
      <c r="U635">
        <v>61.843</v>
      </c>
      <c r="V635">
        <v>1861</v>
      </c>
      <c r="W635">
        <v>0.26</v>
      </c>
      <c r="X635">
        <v>0.996</v>
      </c>
    </row>
    <row r="636" spans="6:24" ht="12.75">
      <c r="F636">
        <v>69.63</v>
      </c>
      <c r="G636">
        <v>6505</v>
      </c>
      <c r="H636">
        <v>23.68</v>
      </c>
      <c r="I636">
        <v>25.92</v>
      </c>
      <c r="K636">
        <v>70.365</v>
      </c>
      <c r="L636">
        <v>5740</v>
      </c>
      <c r="M636">
        <v>13.81</v>
      </c>
      <c r="N636">
        <v>17.14</v>
      </c>
      <c r="P636">
        <v>65.71</v>
      </c>
      <c r="Q636">
        <v>4963</v>
      </c>
      <c r="R636">
        <v>7.495</v>
      </c>
      <c r="S636">
        <v>10.76</v>
      </c>
      <c r="U636">
        <v>61.943</v>
      </c>
      <c r="V636">
        <v>1851</v>
      </c>
      <c r="W636">
        <v>0.282</v>
      </c>
      <c r="X636">
        <v>1.084</v>
      </c>
    </row>
    <row r="637" spans="6:24" ht="12.75">
      <c r="F637">
        <v>69.73</v>
      </c>
      <c r="G637">
        <v>6502</v>
      </c>
      <c r="H637">
        <v>23.64</v>
      </c>
      <c r="I637">
        <v>25.89</v>
      </c>
      <c r="K637">
        <v>70.465</v>
      </c>
      <c r="L637">
        <v>5745</v>
      </c>
      <c r="M637">
        <v>13.87</v>
      </c>
      <c r="N637">
        <v>17.19</v>
      </c>
      <c r="P637">
        <v>65.81</v>
      </c>
      <c r="Q637">
        <v>4964</v>
      </c>
      <c r="R637">
        <v>7.483</v>
      </c>
      <c r="S637">
        <v>10.73</v>
      </c>
      <c r="U637">
        <v>62.043</v>
      </c>
      <c r="V637">
        <v>1846</v>
      </c>
      <c r="W637">
        <v>0.305</v>
      </c>
      <c r="X637">
        <v>1.176</v>
      </c>
    </row>
    <row r="638" spans="6:24" ht="12.75">
      <c r="F638">
        <v>69.83</v>
      </c>
      <c r="G638">
        <v>6499</v>
      </c>
      <c r="H638">
        <v>23.61</v>
      </c>
      <c r="I638">
        <v>25.87</v>
      </c>
      <c r="K638">
        <v>70.565</v>
      </c>
      <c r="L638">
        <v>5745</v>
      </c>
      <c r="M638">
        <v>13.96</v>
      </c>
      <c r="N638">
        <v>17.3</v>
      </c>
      <c r="P638">
        <v>65.91</v>
      </c>
      <c r="Q638">
        <v>4967</v>
      </c>
      <c r="R638">
        <v>7.487</v>
      </c>
      <c r="S638">
        <v>10.73</v>
      </c>
      <c r="U638">
        <v>62.144</v>
      </c>
      <c r="V638">
        <v>1849</v>
      </c>
      <c r="W638">
        <v>0.331</v>
      </c>
      <c r="X638">
        <v>1.275</v>
      </c>
    </row>
    <row r="639" spans="6:24" ht="12.75">
      <c r="F639">
        <v>69.93</v>
      </c>
      <c r="G639">
        <v>6496</v>
      </c>
      <c r="H639">
        <v>23.57</v>
      </c>
      <c r="I639">
        <v>25.84</v>
      </c>
      <c r="K639">
        <v>70.665</v>
      </c>
      <c r="L639">
        <v>5737</v>
      </c>
      <c r="M639">
        <v>14</v>
      </c>
      <c r="N639">
        <v>17.38</v>
      </c>
      <c r="P639">
        <v>66.01</v>
      </c>
      <c r="Q639">
        <v>4967</v>
      </c>
      <c r="R639">
        <v>7.5</v>
      </c>
      <c r="S639">
        <v>10.75</v>
      </c>
      <c r="U639">
        <v>62.244</v>
      </c>
      <c r="V639">
        <v>1857</v>
      </c>
      <c r="W639">
        <v>0.336</v>
      </c>
      <c r="X639">
        <v>1.29</v>
      </c>
    </row>
    <row r="640" spans="6:24" ht="12.75">
      <c r="F640">
        <v>70.03</v>
      </c>
      <c r="G640">
        <v>6493</v>
      </c>
      <c r="H640">
        <v>23.58</v>
      </c>
      <c r="I640">
        <v>25.86</v>
      </c>
      <c r="K640">
        <v>70.766</v>
      </c>
      <c r="L640">
        <v>5725</v>
      </c>
      <c r="M640">
        <v>14</v>
      </c>
      <c r="N640">
        <v>17.42</v>
      </c>
      <c r="P640">
        <v>66.111</v>
      </c>
      <c r="Q640">
        <v>4965</v>
      </c>
      <c r="R640">
        <v>7.495</v>
      </c>
      <c r="S640">
        <v>10.75</v>
      </c>
      <c r="U640">
        <v>62.344</v>
      </c>
      <c r="V640">
        <v>1863</v>
      </c>
      <c r="W640">
        <v>0.316</v>
      </c>
      <c r="X640">
        <v>1.209</v>
      </c>
    </row>
    <row r="641" spans="6:24" ht="12.75">
      <c r="F641">
        <v>70.13</v>
      </c>
      <c r="G641">
        <v>6491</v>
      </c>
      <c r="H641">
        <v>23.62</v>
      </c>
      <c r="I641">
        <v>25.91</v>
      </c>
      <c r="K641">
        <v>70.866</v>
      </c>
      <c r="L641">
        <v>5715</v>
      </c>
      <c r="M641">
        <v>13.96</v>
      </c>
      <c r="N641">
        <v>17.39</v>
      </c>
      <c r="P641">
        <v>66.212</v>
      </c>
      <c r="Q641">
        <v>4961</v>
      </c>
      <c r="R641">
        <v>7.497</v>
      </c>
      <c r="S641">
        <v>10.76</v>
      </c>
      <c r="U641">
        <v>62.444</v>
      </c>
      <c r="V641">
        <v>1861</v>
      </c>
      <c r="W641">
        <v>0.274</v>
      </c>
      <c r="X641">
        <v>1.048</v>
      </c>
    </row>
    <row r="642" spans="6:24" ht="12.75">
      <c r="F642">
        <v>70.231</v>
      </c>
      <c r="G642">
        <v>6490</v>
      </c>
      <c r="H642">
        <v>23.7</v>
      </c>
      <c r="I642">
        <v>26.01</v>
      </c>
      <c r="K642">
        <v>70.966</v>
      </c>
      <c r="L642">
        <v>5709</v>
      </c>
      <c r="M642">
        <v>13.9</v>
      </c>
      <c r="N642">
        <v>17.34</v>
      </c>
      <c r="P642">
        <v>66.313</v>
      </c>
      <c r="Q642">
        <v>4960</v>
      </c>
      <c r="R642">
        <v>7.52</v>
      </c>
      <c r="S642">
        <v>10.8</v>
      </c>
      <c r="U642">
        <v>62.544</v>
      </c>
      <c r="V642">
        <v>1852</v>
      </c>
      <c r="W642">
        <v>0.228</v>
      </c>
      <c r="X642">
        <v>0.877</v>
      </c>
    </row>
    <row r="643" spans="6:24" ht="12.75">
      <c r="F643">
        <v>70.332</v>
      </c>
      <c r="G643">
        <v>6489</v>
      </c>
      <c r="H643">
        <v>23.8</v>
      </c>
      <c r="I643">
        <v>26.12</v>
      </c>
      <c r="K643">
        <v>71.066</v>
      </c>
      <c r="L643">
        <v>5709</v>
      </c>
      <c r="M643">
        <v>13.86</v>
      </c>
      <c r="N643">
        <v>17.29</v>
      </c>
      <c r="P643">
        <v>66.413</v>
      </c>
      <c r="Q643">
        <v>4965</v>
      </c>
      <c r="R643">
        <v>7.537</v>
      </c>
      <c r="S643">
        <v>10.81</v>
      </c>
      <c r="U643">
        <v>62.644</v>
      </c>
      <c r="V643">
        <v>1846</v>
      </c>
      <c r="W643">
        <v>0.196</v>
      </c>
      <c r="X643">
        <v>0.755</v>
      </c>
    </row>
    <row r="644" spans="6:24" ht="12.75">
      <c r="F644">
        <v>70.432</v>
      </c>
      <c r="G644">
        <v>6489</v>
      </c>
      <c r="H644">
        <v>23.8</v>
      </c>
      <c r="I644">
        <v>26.12</v>
      </c>
      <c r="K644">
        <v>71.166</v>
      </c>
      <c r="L644">
        <v>5709</v>
      </c>
      <c r="M644">
        <v>13.83</v>
      </c>
      <c r="N644">
        <v>17.26</v>
      </c>
      <c r="P644">
        <v>66.513</v>
      </c>
      <c r="Q644">
        <v>4973</v>
      </c>
      <c r="R644">
        <v>7.568</v>
      </c>
      <c r="S644">
        <v>10.84</v>
      </c>
      <c r="U644">
        <v>62.744</v>
      </c>
      <c r="V644">
        <v>1848</v>
      </c>
      <c r="W644">
        <v>0.184</v>
      </c>
      <c r="X644">
        <v>0.708</v>
      </c>
    </row>
    <row r="645" spans="6:24" ht="12.75">
      <c r="F645">
        <v>70.533</v>
      </c>
      <c r="G645">
        <v>6490</v>
      </c>
      <c r="H645">
        <v>23.83</v>
      </c>
      <c r="I645">
        <v>26.15</v>
      </c>
      <c r="K645">
        <v>71.266</v>
      </c>
      <c r="L645">
        <v>5706</v>
      </c>
      <c r="M645">
        <v>13.81</v>
      </c>
      <c r="N645">
        <v>17.24</v>
      </c>
      <c r="P645">
        <v>66.613</v>
      </c>
      <c r="Q645">
        <v>4983</v>
      </c>
      <c r="R645">
        <v>7.614</v>
      </c>
      <c r="S645">
        <v>10.88</v>
      </c>
      <c r="U645">
        <v>62.844</v>
      </c>
      <c r="V645">
        <v>1856</v>
      </c>
      <c r="W645">
        <v>0.192</v>
      </c>
      <c r="X645">
        <v>0.737</v>
      </c>
    </row>
    <row r="646" spans="6:24" ht="12.75">
      <c r="F646">
        <v>70.635</v>
      </c>
      <c r="G646">
        <v>6492</v>
      </c>
      <c r="H646">
        <v>23.76</v>
      </c>
      <c r="I646">
        <v>26.06</v>
      </c>
      <c r="K646">
        <v>71.366</v>
      </c>
      <c r="L646">
        <v>5699</v>
      </c>
      <c r="M646">
        <v>13.79</v>
      </c>
      <c r="N646">
        <v>17.24</v>
      </c>
      <c r="P646">
        <v>66.713</v>
      </c>
      <c r="Q646">
        <v>4993</v>
      </c>
      <c r="R646">
        <v>7.681</v>
      </c>
      <c r="S646">
        <v>10.95</v>
      </c>
      <c r="U646">
        <v>62.944</v>
      </c>
      <c r="V646">
        <v>1867</v>
      </c>
      <c r="W646">
        <v>0.214</v>
      </c>
      <c r="X646">
        <v>0.817</v>
      </c>
    </row>
    <row r="647" spans="6:24" ht="12.75">
      <c r="F647">
        <v>70.735</v>
      </c>
      <c r="G647">
        <v>6494</v>
      </c>
      <c r="H647">
        <v>23.72</v>
      </c>
      <c r="I647">
        <v>26.01</v>
      </c>
      <c r="K647">
        <v>71.466</v>
      </c>
      <c r="L647">
        <v>5690</v>
      </c>
      <c r="M647">
        <v>13.76</v>
      </c>
      <c r="N647">
        <v>17.22</v>
      </c>
      <c r="P647">
        <v>66.813</v>
      </c>
      <c r="Q647">
        <v>5001</v>
      </c>
      <c r="R647">
        <v>7.775</v>
      </c>
      <c r="S647">
        <v>11.07</v>
      </c>
      <c r="U647">
        <v>63.044</v>
      </c>
      <c r="V647">
        <v>1876</v>
      </c>
      <c r="W647">
        <v>0.233</v>
      </c>
      <c r="X647">
        <v>0.884</v>
      </c>
    </row>
    <row r="648" spans="6:24" ht="12.75">
      <c r="F648">
        <v>70.835</v>
      </c>
      <c r="G648">
        <v>6494</v>
      </c>
      <c r="H648">
        <v>23.76</v>
      </c>
      <c r="I648">
        <v>26.05</v>
      </c>
      <c r="K648">
        <v>71.566</v>
      </c>
      <c r="L648">
        <v>5686</v>
      </c>
      <c r="M648">
        <v>13.73</v>
      </c>
      <c r="N648">
        <v>17.2</v>
      </c>
      <c r="P648">
        <v>66.913</v>
      </c>
      <c r="Q648">
        <v>5009</v>
      </c>
      <c r="R648">
        <v>7.885</v>
      </c>
      <c r="S648">
        <v>11.21</v>
      </c>
      <c r="U648">
        <v>63.144</v>
      </c>
      <c r="V648">
        <v>1885</v>
      </c>
      <c r="W648">
        <v>0.237</v>
      </c>
      <c r="X648">
        <v>0.896</v>
      </c>
    </row>
    <row r="649" spans="6:24" ht="12.75">
      <c r="F649">
        <v>70.935</v>
      </c>
      <c r="G649">
        <v>6494</v>
      </c>
      <c r="H649">
        <v>23.89</v>
      </c>
      <c r="I649">
        <v>26.19</v>
      </c>
      <c r="K649">
        <v>71.666</v>
      </c>
      <c r="L649">
        <v>5688</v>
      </c>
      <c r="M649">
        <v>13.69</v>
      </c>
      <c r="N649">
        <v>17.14</v>
      </c>
      <c r="P649">
        <v>67.013</v>
      </c>
      <c r="Q649">
        <v>5015</v>
      </c>
      <c r="R649">
        <v>7.974</v>
      </c>
      <c r="S649">
        <v>11.32</v>
      </c>
      <c r="U649">
        <v>63.244</v>
      </c>
      <c r="V649">
        <v>1892</v>
      </c>
      <c r="W649">
        <v>0.217</v>
      </c>
      <c r="X649">
        <v>0.816</v>
      </c>
    </row>
    <row r="650" spans="6:24" ht="12.75">
      <c r="F650">
        <v>71.035</v>
      </c>
      <c r="G650">
        <v>6497</v>
      </c>
      <c r="H650">
        <v>24.06</v>
      </c>
      <c r="I650">
        <v>26.38</v>
      </c>
      <c r="K650">
        <v>71.767</v>
      </c>
      <c r="L650">
        <v>5697</v>
      </c>
      <c r="M650">
        <v>13.69</v>
      </c>
      <c r="N650">
        <v>17.11</v>
      </c>
      <c r="P650">
        <v>67.113</v>
      </c>
      <c r="Q650">
        <v>5018</v>
      </c>
      <c r="R650">
        <v>8.043</v>
      </c>
      <c r="S650">
        <v>11.42</v>
      </c>
      <c r="U650">
        <v>63.344</v>
      </c>
      <c r="V650">
        <v>1898</v>
      </c>
      <c r="W650">
        <v>0.177</v>
      </c>
      <c r="X650">
        <v>0.666</v>
      </c>
    </row>
    <row r="651" spans="6:24" ht="12.75">
      <c r="F651">
        <v>71.135</v>
      </c>
      <c r="G651">
        <v>6502</v>
      </c>
      <c r="H651">
        <v>24.16</v>
      </c>
      <c r="I651">
        <v>26.46</v>
      </c>
      <c r="K651">
        <v>71.868</v>
      </c>
      <c r="L651">
        <v>5710</v>
      </c>
      <c r="M651">
        <v>13.72</v>
      </c>
      <c r="N651">
        <v>17.11</v>
      </c>
      <c r="P651">
        <v>67.213</v>
      </c>
      <c r="Q651">
        <v>5015</v>
      </c>
      <c r="R651">
        <v>8.098</v>
      </c>
      <c r="S651">
        <v>11.5</v>
      </c>
      <c r="U651">
        <v>63.444</v>
      </c>
      <c r="V651">
        <v>1894</v>
      </c>
      <c r="W651">
        <v>0.139</v>
      </c>
      <c r="X651">
        <v>0.521</v>
      </c>
    </row>
    <row r="652" spans="6:24" ht="12.75">
      <c r="F652">
        <v>71.235</v>
      </c>
      <c r="G652">
        <v>6509</v>
      </c>
      <c r="H652">
        <v>24.08</v>
      </c>
      <c r="I652">
        <v>26.35</v>
      </c>
      <c r="K652">
        <v>71.968</v>
      </c>
      <c r="L652">
        <v>5720</v>
      </c>
      <c r="M652">
        <v>13.76</v>
      </c>
      <c r="N652">
        <v>17.13</v>
      </c>
      <c r="P652">
        <v>67.313</v>
      </c>
      <c r="Q652">
        <v>5007</v>
      </c>
      <c r="R652">
        <v>8.115</v>
      </c>
      <c r="S652">
        <v>11.54</v>
      </c>
      <c r="U652">
        <v>63.544</v>
      </c>
      <c r="V652">
        <v>1882</v>
      </c>
      <c r="W652">
        <v>0.12</v>
      </c>
      <c r="X652">
        <v>0.453</v>
      </c>
    </row>
    <row r="653" spans="6:24" ht="12.75">
      <c r="F653">
        <v>71.335</v>
      </c>
      <c r="G653">
        <v>6513</v>
      </c>
      <c r="H653">
        <v>23.9</v>
      </c>
      <c r="I653">
        <v>26.13</v>
      </c>
      <c r="K653">
        <v>72.07</v>
      </c>
      <c r="L653">
        <v>5727</v>
      </c>
      <c r="M653">
        <v>13.81</v>
      </c>
      <c r="N653">
        <v>17.18</v>
      </c>
      <c r="P653">
        <v>67.413</v>
      </c>
      <c r="Q653">
        <v>4994</v>
      </c>
      <c r="R653">
        <v>8.114</v>
      </c>
      <c r="S653">
        <v>11.57</v>
      </c>
      <c r="U653">
        <v>63.644</v>
      </c>
      <c r="V653">
        <v>1869</v>
      </c>
      <c r="W653">
        <v>0.127</v>
      </c>
      <c r="X653">
        <v>0.483</v>
      </c>
    </row>
    <row r="654" spans="6:24" ht="12.75">
      <c r="F654">
        <v>71.435</v>
      </c>
      <c r="G654">
        <v>6510</v>
      </c>
      <c r="H654">
        <v>23.7</v>
      </c>
      <c r="I654">
        <v>25.92</v>
      </c>
      <c r="K654">
        <v>72.171</v>
      </c>
      <c r="L654">
        <v>5730</v>
      </c>
      <c r="M654">
        <v>13.85</v>
      </c>
      <c r="N654">
        <v>17.21</v>
      </c>
      <c r="P654">
        <v>67.513</v>
      </c>
      <c r="Q654">
        <v>4980</v>
      </c>
      <c r="R654">
        <v>8.073</v>
      </c>
      <c r="S654">
        <v>11.54</v>
      </c>
      <c r="U654">
        <v>63.744</v>
      </c>
      <c r="V654">
        <v>1863</v>
      </c>
      <c r="W654">
        <v>0.149</v>
      </c>
      <c r="X654">
        <v>0.57</v>
      </c>
    </row>
    <row r="655" spans="6:24" ht="12.75">
      <c r="F655">
        <v>71.535</v>
      </c>
      <c r="G655">
        <v>6504</v>
      </c>
      <c r="H655">
        <v>23.61</v>
      </c>
      <c r="I655">
        <v>25.85</v>
      </c>
      <c r="K655">
        <v>72.271</v>
      </c>
      <c r="L655">
        <v>5733</v>
      </c>
      <c r="M655">
        <v>13.87</v>
      </c>
      <c r="N655">
        <v>17.22</v>
      </c>
      <c r="P655">
        <v>67.613</v>
      </c>
      <c r="Q655">
        <v>4965</v>
      </c>
      <c r="R655">
        <v>7.993</v>
      </c>
      <c r="S655">
        <v>11.46</v>
      </c>
      <c r="U655">
        <v>63.844</v>
      </c>
      <c r="V655">
        <v>1871</v>
      </c>
      <c r="W655">
        <v>0.168</v>
      </c>
      <c r="X655">
        <v>0.638</v>
      </c>
    </row>
    <row r="656" spans="6:24" ht="12.75">
      <c r="F656">
        <v>71.635</v>
      </c>
      <c r="G656">
        <v>6497</v>
      </c>
      <c r="H656">
        <v>23.61</v>
      </c>
      <c r="I656">
        <v>25.88</v>
      </c>
      <c r="K656">
        <v>72.371</v>
      </c>
      <c r="L656">
        <v>5735</v>
      </c>
      <c r="M656">
        <v>13.87</v>
      </c>
      <c r="N656">
        <v>17.23</v>
      </c>
      <c r="P656">
        <v>67.713</v>
      </c>
      <c r="Q656">
        <v>4953</v>
      </c>
      <c r="R656">
        <v>7.913</v>
      </c>
      <c r="S656">
        <v>11.38</v>
      </c>
      <c r="U656">
        <v>63.944</v>
      </c>
      <c r="V656">
        <v>1889</v>
      </c>
      <c r="W656">
        <v>0.168</v>
      </c>
      <c r="X656">
        <v>0.634</v>
      </c>
    </row>
    <row r="657" spans="6:24" ht="12.75">
      <c r="F657">
        <v>71.735</v>
      </c>
      <c r="G657">
        <v>6493</v>
      </c>
      <c r="H657">
        <v>23.62</v>
      </c>
      <c r="I657">
        <v>25.9</v>
      </c>
      <c r="K657">
        <v>72.471</v>
      </c>
      <c r="L657">
        <v>5736</v>
      </c>
      <c r="M657">
        <v>13.87</v>
      </c>
      <c r="N657">
        <v>17.21</v>
      </c>
      <c r="P657">
        <v>67.814</v>
      </c>
      <c r="Q657">
        <v>4941</v>
      </c>
      <c r="R657">
        <v>7.822</v>
      </c>
      <c r="S657">
        <v>11.27</v>
      </c>
      <c r="U657">
        <v>64.044</v>
      </c>
      <c r="V657">
        <v>1908</v>
      </c>
      <c r="W657">
        <v>0.152</v>
      </c>
      <c r="X657">
        <v>0.568</v>
      </c>
    </row>
    <row r="658" spans="6:24" ht="12.75">
      <c r="F658">
        <v>71.835</v>
      </c>
      <c r="G658">
        <v>6491</v>
      </c>
      <c r="H658">
        <v>23.61</v>
      </c>
      <c r="I658">
        <v>25.9</v>
      </c>
      <c r="K658">
        <v>72.571</v>
      </c>
      <c r="L658">
        <v>5737</v>
      </c>
      <c r="M658">
        <v>13.87</v>
      </c>
      <c r="N658">
        <v>17.21</v>
      </c>
      <c r="P658">
        <v>67.914</v>
      </c>
      <c r="Q658">
        <v>4930</v>
      </c>
      <c r="R658">
        <v>7.725</v>
      </c>
      <c r="S658">
        <v>11.16</v>
      </c>
      <c r="U658">
        <v>64.144</v>
      </c>
      <c r="V658">
        <v>1921</v>
      </c>
      <c r="W658">
        <v>0.133</v>
      </c>
      <c r="X658">
        <v>0.495</v>
      </c>
    </row>
    <row r="659" spans="6:24" ht="12.75">
      <c r="F659">
        <v>71.935</v>
      </c>
      <c r="G659">
        <v>6487</v>
      </c>
      <c r="H659">
        <v>23.56</v>
      </c>
      <c r="I659">
        <v>25.87</v>
      </c>
      <c r="K659">
        <v>72.672</v>
      </c>
      <c r="L659">
        <v>5737</v>
      </c>
      <c r="M659">
        <v>13.87</v>
      </c>
      <c r="N659">
        <v>17.21</v>
      </c>
      <c r="P659">
        <v>68.014</v>
      </c>
      <c r="Q659">
        <v>4920</v>
      </c>
      <c r="R659">
        <v>7.64</v>
      </c>
      <c r="S659">
        <v>11.06</v>
      </c>
      <c r="U659">
        <v>64.244</v>
      </c>
      <c r="V659">
        <v>1924</v>
      </c>
      <c r="W659">
        <v>0.126</v>
      </c>
      <c r="X659">
        <v>0.468</v>
      </c>
    </row>
    <row r="660" spans="6:24" ht="12.75">
      <c r="F660">
        <v>72.035</v>
      </c>
      <c r="G660">
        <v>6483</v>
      </c>
      <c r="H660">
        <v>23.49</v>
      </c>
      <c r="I660">
        <v>25.8</v>
      </c>
      <c r="K660">
        <v>72.772</v>
      </c>
      <c r="L660">
        <v>5736</v>
      </c>
      <c r="M660">
        <v>13.84</v>
      </c>
      <c r="N660">
        <v>17.18</v>
      </c>
      <c r="P660">
        <v>68.114</v>
      </c>
      <c r="Q660">
        <v>4915</v>
      </c>
      <c r="R660">
        <v>7.572</v>
      </c>
      <c r="S660">
        <v>10.97</v>
      </c>
      <c r="U660">
        <v>64.344</v>
      </c>
      <c r="V660">
        <v>1923</v>
      </c>
      <c r="W660">
        <v>0.129</v>
      </c>
      <c r="X660">
        <v>0.476</v>
      </c>
    </row>
    <row r="661" spans="6:24" ht="12.75">
      <c r="F661">
        <v>72.138</v>
      </c>
      <c r="G661">
        <v>6480</v>
      </c>
      <c r="H661">
        <v>23.63</v>
      </c>
      <c r="I661">
        <v>25.97</v>
      </c>
      <c r="K661">
        <v>72.872</v>
      </c>
      <c r="L661">
        <v>5737</v>
      </c>
      <c r="M661">
        <v>13.81</v>
      </c>
      <c r="N661">
        <v>17.14</v>
      </c>
      <c r="P661">
        <v>68.214</v>
      </c>
      <c r="Q661">
        <v>4916</v>
      </c>
      <c r="R661">
        <v>7.544</v>
      </c>
      <c r="S661">
        <v>10.93</v>
      </c>
      <c r="U661">
        <v>64.444</v>
      </c>
      <c r="V661">
        <v>1922</v>
      </c>
      <c r="W661">
        <v>0.13</v>
      </c>
      <c r="X661">
        <v>0.482</v>
      </c>
    </row>
    <row r="662" spans="6:24" ht="12.75">
      <c r="F662">
        <v>72.238</v>
      </c>
      <c r="G662">
        <v>6481</v>
      </c>
      <c r="H662">
        <v>23.71</v>
      </c>
      <c r="I662">
        <v>26.06</v>
      </c>
      <c r="K662">
        <v>72.972</v>
      </c>
      <c r="L662">
        <v>5739</v>
      </c>
      <c r="M662">
        <v>13.77</v>
      </c>
      <c r="N662">
        <v>17.09</v>
      </c>
      <c r="P662">
        <v>68.314</v>
      </c>
      <c r="Q662">
        <v>4922</v>
      </c>
      <c r="R662">
        <v>7.554</v>
      </c>
      <c r="S662">
        <v>10.93</v>
      </c>
      <c r="U662">
        <v>64.544</v>
      </c>
      <c r="V662">
        <v>1920</v>
      </c>
      <c r="W662">
        <v>0.12</v>
      </c>
      <c r="X662">
        <v>0.447</v>
      </c>
    </row>
    <row r="663" spans="6:24" ht="12.75">
      <c r="F663">
        <v>72.338</v>
      </c>
      <c r="G663">
        <v>6486</v>
      </c>
      <c r="H663">
        <v>23.79</v>
      </c>
      <c r="I663">
        <v>26.12</v>
      </c>
      <c r="K663">
        <v>73.072</v>
      </c>
      <c r="L663">
        <v>5742</v>
      </c>
      <c r="M663">
        <v>13.75</v>
      </c>
      <c r="N663">
        <v>17.05</v>
      </c>
      <c r="P663">
        <v>68.414</v>
      </c>
      <c r="Q663">
        <v>4930</v>
      </c>
      <c r="R663">
        <v>7.571</v>
      </c>
      <c r="S663">
        <v>10.93</v>
      </c>
      <c r="U663">
        <v>64.644</v>
      </c>
      <c r="V663">
        <v>1917</v>
      </c>
      <c r="W663">
        <v>0.106</v>
      </c>
      <c r="X663">
        <v>0.395</v>
      </c>
    </row>
    <row r="664" spans="6:24" ht="12.75">
      <c r="F664">
        <v>72.439</v>
      </c>
      <c r="G664">
        <v>6490</v>
      </c>
      <c r="H664">
        <v>23.85</v>
      </c>
      <c r="I664">
        <v>26.16</v>
      </c>
      <c r="K664">
        <v>73.172</v>
      </c>
      <c r="L664">
        <v>5746</v>
      </c>
      <c r="M664">
        <v>13.78</v>
      </c>
      <c r="N664">
        <v>17.08</v>
      </c>
      <c r="P664">
        <v>68.514</v>
      </c>
      <c r="Q664">
        <v>4940</v>
      </c>
      <c r="R664">
        <v>7.584</v>
      </c>
      <c r="S664">
        <v>10.93</v>
      </c>
      <c r="U664">
        <v>64.744</v>
      </c>
      <c r="V664">
        <v>1909</v>
      </c>
      <c r="W664">
        <v>0.104</v>
      </c>
      <c r="X664">
        <v>0.387</v>
      </c>
    </row>
    <row r="665" spans="6:24" ht="12.75">
      <c r="F665">
        <v>72.539</v>
      </c>
      <c r="G665">
        <v>6495</v>
      </c>
      <c r="H665">
        <v>23.91</v>
      </c>
      <c r="I665">
        <v>26.21</v>
      </c>
      <c r="K665">
        <v>73.272</v>
      </c>
      <c r="L665">
        <v>5750</v>
      </c>
      <c r="M665">
        <v>13.84</v>
      </c>
      <c r="N665">
        <v>17.14</v>
      </c>
      <c r="P665">
        <v>68.614</v>
      </c>
      <c r="Q665">
        <v>4947</v>
      </c>
      <c r="R665">
        <v>7.591</v>
      </c>
      <c r="S665">
        <v>10.93</v>
      </c>
      <c r="U665">
        <v>64.844</v>
      </c>
      <c r="V665">
        <v>1895</v>
      </c>
      <c r="W665">
        <v>0.12</v>
      </c>
      <c r="X665">
        <v>0.449</v>
      </c>
    </row>
    <row r="666" spans="6:24" ht="12.75">
      <c r="F666">
        <v>72.639</v>
      </c>
      <c r="G666">
        <v>6499</v>
      </c>
      <c r="H666">
        <v>23.97</v>
      </c>
      <c r="I666">
        <v>26.26</v>
      </c>
      <c r="K666">
        <v>73.372</v>
      </c>
      <c r="L666">
        <v>5752</v>
      </c>
      <c r="M666">
        <v>13.92</v>
      </c>
      <c r="N666">
        <v>17.23</v>
      </c>
      <c r="P666">
        <v>68.715</v>
      </c>
      <c r="Q666">
        <v>4952</v>
      </c>
      <c r="R666">
        <v>7.593</v>
      </c>
      <c r="S666">
        <v>10.92</v>
      </c>
      <c r="U666">
        <v>64.944</v>
      </c>
      <c r="V666">
        <v>1882</v>
      </c>
      <c r="W666">
        <v>0.146</v>
      </c>
      <c r="X666">
        <v>0.553</v>
      </c>
    </row>
    <row r="667" spans="6:24" ht="12.75">
      <c r="F667">
        <v>72.739</v>
      </c>
      <c r="G667">
        <v>6502</v>
      </c>
      <c r="H667">
        <v>24</v>
      </c>
      <c r="I667">
        <v>26.28</v>
      </c>
      <c r="K667">
        <v>73.472</v>
      </c>
      <c r="L667">
        <v>5753</v>
      </c>
      <c r="M667">
        <v>14.02</v>
      </c>
      <c r="N667">
        <v>17.36</v>
      </c>
      <c r="P667">
        <v>68.815</v>
      </c>
      <c r="Q667">
        <v>4956</v>
      </c>
      <c r="R667">
        <v>7.601</v>
      </c>
      <c r="S667">
        <v>10.92</v>
      </c>
      <c r="U667">
        <v>65.044</v>
      </c>
      <c r="V667">
        <v>1875</v>
      </c>
      <c r="W667">
        <v>0.159</v>
      </c>
      <c r="X667">
        <v>0.604</v>
      </c>
    </row>
    <row r="668" spans="6:24" ht="12.75">
      <c r="F668">
        <v>72.839</v>
      </c>
      <c r="G668">
        <v>6505</v>
      </c>
      <c r="H668">
        <v>23.98</v>
      </c>
      <c r="I668">
        <v>26.25</v>
      </c>
      <c r="K668">
        <v>73.572</v>
      </c>
      <c r="L668">
        <v>5753</v>
      </c>
      <c r="M668">
        <v>14.1</v>
      </c>
      <c r="N668">
        <v>17.45</v>
      </c>
      <c r="P668">
        <v>68.915</v>
      </c>
      <c r="Q668">
        <v>4959</v>
      </c>
      <c r="R668">
        <v>7.6</v>
      </c>
      <c r="S668">
        <v>10.91</v>
      </c>
      <c r="U668">
        <v>65.445</v>
      </c>
      <c r="V668">
        <v>1893</v>
      </c>
      <c r="W668">
        <v>0.11</v>
      </c>
      <c r="X668">
        <v>0.412</v>
      </c>
    </row>
    <row r="669" spans="6:24" ht="12.75">
      <c r="F669">
        <v>72.939</v>
      </c>
      <c r="G669">
        <v>6504</v>
      </c>
      <c r="H669">
        <v>23.89</v>
      </c>
      <c r="I669">
        <v>26.15</v>
      </c>
      <c r="K669">
        <v>73.672</v>
      </c>
      <c r="L669">
        <v>5751</v>
      </c>
      <c r="M669">
        <v>14.16</v>
      </c>
      <c r="N669">
        <v>17.54</v>
      </c>
      <c r="P669">
        <v>69.015</v>
      </c>
      <c r="Q669">
        <v>4960</v>
      </c>
      <c r="R669">
        <v>7.584</v>
      </c>
      <c r="S669">
        <v>10.89</v>
      </c>
      <c r="U669">
        <v>65.945</v>
      </c>
      <c r="V669">
        <v>1886</v>
      </c>
      <c r="W669">
        <v>0.158</v>
      </c>
      <c r="X669">
        <v>0.595</v>
      </c>
    </row>
    <row r="670" spans="6:24" ht="12.75">
      <c r="F670">
        <v>73.039</v>
      </c>
      <c r="G670">
        <v>6499</v>
      </c>
      <c r="H670">
        <v>23.84</v>
      </c>
      <c r="I670">
        <v>26.12</v>
      </c>
      <c r="K670">
        <v>73.772</v>
      </c>
      <c r="L670">
        <v>5745</v>
      </c>
      <c r="M670">
        <v>14.19</v>
      </c>
      <c r="N670">
        <v>17.59</v>
      </c>
      <c r="P670">
        <v>69.115</v>
      </c>
      <c r="Q670">
        <v>4959</v>
      </c>
      <c r="R670">
        <v>7.555</v>
      </c>
      <c r="S670">
        <v>10.85</v>
      </c>
      <c r="U670">
        <v>66.445</v>
      </c>
      <c r="V670">
        <v>1814</v>
      </c>
      <c r="W670">
        <v>0.271</v>
      </c>
      <c r="X670">
        <v>1.065</v>
      </c>
    </row>
    <row r="671" spans="6:24" ht="12.75">
      <c r="F671">
        <v>73.14</v>
      </c>
      <c r="G671">
        <v>6491</v>
      </c>
      <c r="H671">
        <v>23.69</v>
      </c>
      <c r="I671">
        <v>25.98</v>
      </c>
      <c r="K671">
        <v>73.872</v>
      </c>
      <c r="L671">
        <v>5738</v>
      </c>
      <c r="M671">
        <v>14.17</v>
      </c>
      <c r="N671">
        <v>17.59</v>
      </c>
      <c r="P671">
        <v>69.215</v>
      </c>
      <c r="Q671">
        <v>4959</v>
      </c>
      <c r="R671">
        <v>7.521</v>
      </c>
      <c r="S671">
        <v>10.8</v>
      </c>
      <c r="U671">
        <v>66.945</v>
      </c>
      <c r="V671">
        <v>1806</v>
      </c>
      <c r="W671">
        <v>0.35</v>
      </c>
      <c r="X671">
        <v>1.379</v>
      </c>
    </row>
    <row r="672" spans="6:24" ht="12.75">
      <c r="F672">
        <v>73.24</v>
      </c>
      <c r="G672">
        <v>6481</v>
      </c>
      <c r="H672">
        <v>23.55</v>
      </c>
      <c r="I672">
        <v>25.87</v>
      </c>
      <c r="K672">
        <v>73.972</v>
      </c>
      <c r="L672">
        <v>5729</v>
      </c>
      <c r="M672">
        <v>14.14</v>
      </c>
      <c r="N672">
        <v>17.58</v>
      </c>
      <c r="P672">
        <v>69.315</v>
      </c>
      <c r="Q672">
        <v>4960</v>
      </c>
      <c r="R672">
        <v>7.514</v>
      </c>
      <c r="S672">
        <v>10.79</v>
      </c>
      <c r="U672">
        <v>92.855</v>
      </c>
      <c r="V672">
        <v>1858</v>
      </c>
      <c r="W672">
        <v>0.151</v>
      </c>
      <c r="X672">
        <v>0.579</v>
      </c>
    </row>
    <row r="673" spans="6:24" ht="12.75">
      <c r="F673">
        <v>73.341</v>
      </c>
      <c r="G673">
        <v>6473</v>
      </c>
      <c r="H673">
        <v>23.72</v>
      </c>
      <c r="I673">
        <v>26.1</v>
      </c>
      <c r="K673">
        <v>74.072</v>
      </c>
      <c r="L673">
        <v>5723</v>
      </c>
      <c r="M673">
        <v>14.09</v>
      </c>
      <c r="N673">
        <v>17.53</v>
      </c>
      <c r="P673">
        <v>69.415</v>
      </c>
      <c r="Q673">
        <v>4965</v>
      </c>
      <c r="R673">
        <v>7.558</v>
      </c>
      <c r="S673">
        <v>10.84</v>
      </c>
      <c r="U673">
        <v>92.955</v>
      </c>
      <c r="V673">
        <v>1844</v>
      </c>
      <c r="W673">
        <v>0.161</v>
      </c>
      <c r="X673">
        <v>0.62</v>
      </c>
    </row>
    <row r="674" spans="6:24" ht="12.75">
      <c r="F674">
        <v>73.441</v>
      </c>
      <c r="G674">
        <v>6470</v>
      </c>
      <c r="H674">
        <v>23.86</v>
      </c>
      <c r="I674">
        <v>26.26</v>
      </c>
      <c r="K674">
        <v>74.172</v>
      </c>
      <c r="L674">
        <v>5722</v>
      </c>
      <c r="M674">
        <v>14.05</v>
      </c>
      <c r="N674">
        <v>17.48</v>
      </c>
      <c r="P674">
        <v>69.517</v>
      </c>
      <c r="Q674">
        <v>4971</v>
      </c>
      <c r="R674">
        <v>7.628</v>
      </c>
      <c r="S674">
        <v>10.93</v>
      </c>
      <c r="U674">
        <v>93.355</v>
      </c>
      <c r="V674">
        <v>1883</v>
      </c>
      <c r="W674">
        <v>0.193</v>
      </c>
      <c r="X674">
        <v>0.728</v>
      </c>
    </row>
    <row r="675" spans="6:24" ht="12.75">
      <c r="F675">
        <v>73.541</v>
      </c>
      <c r="G675">
        <v>6471</v>
      </c>
      <c r="H675">
        <v>23.95</v>
      </c>
      <c r="I675">
        <v>26.36</v>
      </c>
      <c r="K675">
        <v>74.272</v>
      </c>
      <c r="L675">
        <v>5724</v>
      </c>
      <c r="M675">
        <v>14.01</v>
      </c>
      <c r="N675">
        <v>17.43</v>
      </c>
      <c r="P675">
        <v>69.618</v>
      </c>
      <c r="Q675">
        <v>4975</v>
      </c>
      <c r="R675">
        <v>7.68</v>
      </c>
      <c r="S675">
        <v>10.99</v>
      </c>
      <c r="U675">
        <v>93.455</v>
      </c>
      <c r="V675">
        <v>1893</v>
      </c>
      <c r="W675">
        <v>0.161</v>
      </c>
      <c r="X675">
        <v>0.604</v>
      </c>
    </row>
    <row r="676" spans="6:24" ht="12.75">
      <c r="F676">
        <v>73.641</v>
      </c>
      <c r="G676">
        <v>6475</v>
      </c>
      <c r="H676">
        <v>24.04</v>
      </c>
      <c r="I676">
        <v>26.44</v>
      </c>
      <c r="K676">
        <v>74.372</v>
      </c>
      <c r="L676">
        <v>5728</v>
      </c>
      <c r="M676">
        <v>13.98</v>
      </c>
      <c r="N676">
        <v>17.38</v>
      </c>
      <c r="P676">
        <v>69.718</v>
      </c>
      <c r="Q676">
        <v>4974</v>
      </c>
      <c r="R676">
        <v>7.703</v>
      </c>
      <c r="S676">
        <v>11.03</v>
      </c>
      <c r="U676">
        <v>93.855</v>
      </c>
      <c r="V676">
        <v>1877</v>
      </c>
      <c r="W676">
        <v>0.138</v>
      </c>
      <c r="X676">
        <v>0.525</v>
      </c>
    </row>
    <row r="677" spans="6:24" ht="12.75">
      <c r="F677">
        <v>73.741</v>
      </c>
      <c r="G677">
        <v>6481</v>
      </c>
      <c r="H677">
        <v>24.08</v>
      </c>
      <c r="I677">
        <v>26.46</v>
      </c>
      <c r="K677">
        <v>74.472</v>
      </c>
      <c r="L677">
        <v>5731</v>
      </c>
      <c r="M677">
        <v>13.98</v>
      </c>
      <c r="N677">
        <v>17.37</v>
      </c>
      <c r="P677">
        <v>69.818</v>
      </c>
      <c r="Q677">
        <v>4969</v>
      </c>
      <c r="R677">
        <v>7.673</v>
      </c>
      <c r="S677">
        <v>11</v>
      </c>
      <c r="U677">
        <v>93.955</v>
      </c>
      <c r="V677">
        <v>1879</v>
      </c>
      <c r="W677">
        <v>0.161</v>
      </c>
      <c r="X677">
        <v>0.608</v>
      </c>
    </row>
    <row r="678" spans="6:24" ht="12.75">
      <c r="F678">
        <v>73.841</v>
      </c>
      <c r="G678">
        <v>6485</v>
      </c>
      <c r="H678">
        <v>24.1</v>
      </c>
      <c r="I678">
        <v>26.46</v>
      </c>
      <c r="K678">
        <v>74.573</v>
      </c>
      <c r="L678">
        <v>5728</v>
      </c>
      <c r="M678">
        <v>13.95</v>
      </c>
      <c r="N678">
        <v>17.34</v>
      </c>
      <c r="P678">
        <v>69.918</v>
      </c>
      <c r="Q678">
        <v>4962</v>
      </c>
      <c r="R678">
        <v>7.627</v>
      </c>
      <c r="S678">
        <v>10.95</v>
      </c>
      <c r="U678">
        <v>94.355</v>
      </c>
      <c r="V678">
        <v>1878</v>
      </c>
      <c r="W678">
        <v>0.102</v>
      </c>
      <c r="X678">
        <v>0.389</v>
      </c>
    </row>
    <row r="679" spans="6:24" ht="12.75">
      <c r="F679">
        <v>73.941</v>
      </c>
      <c r="G679">
        <v>6490</v>
      </c>
      <c r="H679">
        <v>24.12</v>
      </c>
      <c r="I679">
        <v>26.46</v>
      </c>
      <c r="K679">
        <v>74.673</v>
      </c>
      <c r="L679">
        <v>5720</v>
      </c>
      <c r="M679">
        <v>13.93</v>
      </c>
      <c r="N679">
        <v>17.34</v>
      </c>
      <c r="P679">
        <v>70.018</v>
      </c>
      <c r="Q679">
        <v>4958</v>
      </c>
      <c r="R679">
        <v>7.595</v>
      </c>
      <c r="S679">
        <v>10.91</v>
      </c>
      <c r="U679">
        <v>94.455</v>
      </c>
      <c r="V679">
        <v>1872</v>
      </c>
      <c r="W679">
        <v>0.089</v>
      </c>
      <c r="X679">
        <v>0.337</v>
      </c>
    </row>
    <row r="680" spans="6:24" ht="12.75">
      <c r="F680">
        <v>74.041</v>
      </c>
      <c r="G680">
        <v>6492</v>
      </c>
      <c r="H680">
        <v>24.1</v>
      </c>
      <c r="I680">
        <v>26.44</v>
      </c>
      <c r="K680">
        <v>74.774</v>
      </c>
      <c r="L680">
        <v>5709</v>
      </c>
      <c r="M680">
        <v>13.89</v>
      </c>
      <c r="N680">
        <v>17.32</v>
      </c>
      <c r="P680">
        <v>70.118</v>
      </c>
      <c r="Q680">
        <v>4957</v>
      </c>
      <c r="R680">
        <v>7.601</v>
      </c>
      <c r="S680">
        <v>10.92</v>
      </c>
      <c r="U680">
        <v>94.855</v>
      </c>
      <c r="V680">
        <v>1858</v>
      </c>
      <c r="W680">
        <v>0.18</v>
      </c>
      <c r="X680">
        <v>0.691</v>
      </c>
    </row>
    <row r="681" spans="6:24" ht="12.75">
      <c r="F681">
        <v>74.141</v>
      </c>
      <c r="G681">
        <v>6492</v>
      </c>
      <c r="H681">
        <v>24.08</v>
      </c>
      <c r="I681">
        <v>26.41</v>
      </c>
      <c r="K681">
        <v>74.874</v>
      </c>
      <c r="L681">
        <v>5698</v>
      </c>
      <c r="M681">
        <v>13.83</v>
      </c>
      <c r="N681">
        <v>17.28</v>
      </c>
      <c r="P681">
        <v>70.218</v>
      </c>
      <c r="Q681">
        <v>4960</v>
      </c>
      <c r="R681">
        <v>7.637</v>
      </c>
      <c r="S681">
        <v>10.97</v>
      </c>
      <c r="U681">
        <v>94.955</v>
      </c>
      <c r="V681">
        <v>1865</v>
      </c>
      <c r="W681">
        <v>0.191</v>
      </c>
      <c r="X681">
        <v>0.729</v>
      </c>
    </row>
    <row r="682" spans="6:24" ht="12.75">
      <c r="F682">
        <v>74.242</v>
      </c>
      <c r="G682">
        <v>6492</v>
      </c>
      <c r="H682">
        <v>23.99</v>
      </c>
      <c r="I682">
        <v>26.31</v>
      </c>
      <c r="K682">
        <v>74.974</v>
      </c>
      <c r="L682">
        <v>5691</v>
      </c>
      <c r="M682">
        <v>13.76</v>
      </c>
      <c r="N682">
        <v>17.21</v>
      </c>
      <c r="P682">
        <v>70.318</v>
      </c>
      <c r="Q682">
        <v>4964</v>
      </c>
      <c r="R682">
        <v>7.684</v>
      </c>
      <c r="S682">
        <v>11.02</v>
      </c>
      <c r="U682">
        <v>95.355</v>
      </c>
      <c r="V682">
        <v>1872</v>
      </c>
      <c r="W682">
        <v>0.134</v>
      </c>
      <c r="X682">
        <v>0.508</v>
      </c>
    </row>
    <row r="683" spans="6:24" ht="12.75">
      <c r="F683">
        <v>74.342</v>
      </c>
      <c r="G683">
        <v>6491</v>
      </c>
      <c r="H683">
        <v>24</v>
      </c>
      <c r="I683">
        <v>26.33</v>
      </c>
      <c r="K683">
        <v>75.075</v>
      </c>
      <c r="L683">
        <v>5690</v>
      </c>
      <c r="M683">
        <v>13.72</v>
      </c>
      <c r="N683">
        <v>17.17</v>
      </c>
      <c r="P683">
        <v>70.418</v>
      </c>
      <c r="Q683">
        <v>4967</v>
      </c>
      <c r="R683">
        <v>7.74</v>
      </c>
      <c r="S683">
        <v>11.1</v>
      </c>
      <c r="U683">
        <v>95.455</v>
      </c>
      <c r="V683">
        <v>1868</v>
      </c>
      <c r="W683">
        <v>0.151</v>
      </c>
      <c r="X683">
        <v>0.575</v>
      </c>
    </row>
    <row r="684" spans="6:24" ht="12.75">
      <c r="F684">
        <v>74.442</v>
      </c>
      <c r="G684">
        <v>6491</v>
      </c>
      <c r="H684">
        <v>24.06</v>
      </c>
      <c r="I684">
        <v>26.39</v>
      </c>
      <c r="K684">
        <v>75.176</v>
      </c>
      <c r="L684">
        <v>5695</v>
      </c>
      <c r="M684">
        <v>13.72</v>
      </c>
      <c r="N684">
        <v>17.16</v>
      </c>
      <c r="P684">
        <v>70.518</v>
      </c>
      <c r="Q684">
        <v>4966</v>
      </c>
      <c r="R684">
        <v>7.781</v>
      </c>
      <c r="S684">
        <v>11.16</v>
      </c>
      <c r="U684">
        <v>95.855</v>
      </c>
      <c r="V684">
        <v>1833</v>
      </c>
      <c r="W684">
        <v>0.371</v>
      </c>
      <c r="X684">
        <v>1.441</v>
      </c>
    </row>
    <row r="685" spans="6:24" ht="12.75">
      <c r="F685">
        <v>74.542</v>
      </c>
      <c r="G685">
        <v>6493</v>
      </c>
      <c r="H685">
        <v>24.2</v>
      </c>
      <c r="I685">
        <v>26.54</v>
      </c>
      <c r="K685">
        <v>75.277</v>
      </c>
      <c r="L685">
        <v>5702</v>
      </c>
      <c r="M685">
        <v>13.75</v>
      </c>
      <c r="N685">
        <v>17.18</v>
      </c>
      <c r="P685">
        <v>70.618</v>
      </c>
      <c r="Q685">
        <v>4962</v>
      </c>
      <c r="R685">
        <v>7.798</v>
      </c>
      <c r="S685">
        <v>11.19</v>
      </c>
      <c r="U685">
        <v>95.955</v>
      </c>
      <c r="V685">
        <v>1831</v>
      </c>
      <c r="W685">
        <v>0.407</v>
      </c>
      <c r="X685">
        <v>1.584</v>
      </c>
    </row>
    <row r="686" spans="6:24" ht="12.75">
      <c r="F686">
        <v>74.642</v>
      </c>
      <c r="G686">
        <v>6496</v>
      </c>
      <c r="H686">
        <v>24.28</v>
      </c>
      <c r="I686">
        <v>26.62</v>
      </c>
      <c r="K686">
        <v>75.377</v>
      </c>
      <c r="L686">
        <v>5709</v>
      </c>
      <c r="M686">
        <v>13.81</v>
      </c>
      <c r="N686">
        <v>17.22</v>
      </c>
      <c r="P686">
        <v>70.719</v>
      </c>
      <c r="Q686">
        <v>4958</v>
      </c>
      <c r="R686">
        <v>7.809</v>
      </c>
      <c r="S686">
        <v>11.22</v>
      </c>
      <c r="U686">
        <v>96.056</v>
      </c>
      <c r="V686">
        <v>1830</v>
      </c>
      <c r="W686">
        <v>0.429</v>
      </c>
      <c r="X686">
        <v>1.668</v>
      </c>
    </row>
    <row r="687" spans="6:24" ht="12.75">
      <c r="F687">
        <v>74.742</v>
      </c>
      <c r="G687">
        <v>6502</v>
      </c>
      <c r="H687">
        <v>24.31</v>
      </c>
      <c r="I687">
        <v>26.62</v>
      </c>
      <c r="K687">
        <v>75.477</v>
      </c>
      <c r="L687">
        <v>5713</v>
      </c>
      <c r="M687">
        <v>13.87</v>
      </c>
      <c r="N687">
        <v>17.29</v>
      </c>
      <c r="P687">
        <v>70.82</v>
      </c>
      <c r="Q687">
        <v>4956</v>
      </c>
      <c r="R687">
        <v>7.812</v>
      </c>
      <c r="S687">
        <v>11.22</v>
      </c>
      <c r="U687">
        <v>96.156</v>
      </c>
      <c r="V687">
        <v>1831</v>
      </c>
      <c r="W687">
        <v>0.432</v>
      </c>
      <c r="X687">
        <v>1.68</v>
      </c>
    </row>
    <row r="688" spans="6:24" ht="12.75">
      <c r="F688">
        <v>74.842</v>
      </c>
      <c r="G688">
        <v>6507</v>
      </c>
      <c r="H688">
        <v>24.28</v>
      </c>
      <c r="I688">
        <v>26.57</v>
      </c>
      <c r="K688">
        <v>75.577</v>
      </c>
      <c r="L688">
        <v>5714</v>
      </c>
      <c r="M688">
        <v>13.93</v>
      </c>
      <c r="N688">
        <v>17.36</v>
      </c>
      <c r="P688">
        <v>70.921</v>
      </c>
      <c r="Q688">
        <v>4959</v>
      </c>
      <c r="R688">
        <v>7.81</v>
      </c>
      <c r="S688">
        <v>11.22</v>
      </c>
      <c r="U688">
        <v>96.256</v>
      </c>
      <c r="V688">
        <v>1837</v>
      </c>
      <c r="W688">
        <v>0.418</v>
      </c>
      <c r="X688">
        <v>1.621</v>
      </c>
    </row>
    <row r="689" spans="6:24" ht="12.75">
      <c r="F689">
        <v>74.942</v>
      </c>
      <c r="G689">
        <v>6510</v>
      </c>
      <c r="H689">
        <v>24.19</v>
      </c>
      <c r="I689">
        <v>26.46</v>
      </c>
      <c r="K689">
        <v>75.677</v>
      </c>
      <c r="L689">
        <v>5712</v>
      </c>
      <c r="M689">
        <v>13.98</v>
      </c>
      <c r="N689">
        <v>17.42</v>
      </c>
      <c r="P689">
        <v>71.021</v>
      </c>
      <c r="Q689">
        <v>4962</v>
      </c>
      <c r="R689">
        <v>7.81</v>
      </c>
      <c r="S689">
        <v>11.21</v>
      </c>
      <c r="U689">
        <v>96.356</v>
      </c>
      <c r="V689">
        <v>1847</v>
      </c>
      <c r="W689">
        <v>0.391</v>
      </c>
      <c r="X689">
        <v>1.509</v>
      </c>
    </row>
    <row r="690" spans="6:24" ht="12.75">
      <c r="F690">
        <v>75.042</v>
      </c>
      <c r="G690">
        <v>6510</v>
      </c>
      <c r="H690">
        <v>24.1</v>
      </c>
      <c r="I690">
        <v>26.37</v>
      </c>
      <c r="K690">
        <v>75.777</v>
      </c>
      <c r="L690">
        <v>5707</v>
      </c>
      <c r="M690">
        <v>14.01</v>
      </c>
      <c r="N690">
        <v>17.48</v>
      </c>
      <c r="P690">
        <v>71.121</v>
      </c>
      <c r="Q690">
        <v>4962</v>
      </c>
      <c r="R690">
        <v>7.788</v>
      </c>
      <c r="S690">
        <v>11.18</v>
      </c>
      <c r="U690">
        <v>96.456</v>
      </c>
      <c r="V690">
        <v>1856</v>
      </c>
      <c r="W690">
        <v>0.354</v>
      </c>
      <c r="X690">
        <v>1.358</v>
      </c>
    </row>
    <row r="691" spans="6:24" ht="12.75">
      <c r="F691">
        <v>75.142</v>
      </c>
      <c r="G691">
        <v>6508</v>
      </c>
      <c r="H691">
        <v>24.03</v>
      </c>
      <c r="I691">
        <v>26.29</v>
      </c>
      <c r="K691">
        <v>75.878</v>
      </c>
      <c r="L691">
        <v>5703</v>
      </c>
      <c r="M691">
        <v>14.04</v>
      </c>
      <c r="N691">
        <v>17.54</v>
      </c>
      <c r="P691">
        <v>71.221</v>
      </c>
      <c r="Q691">
        <v>4958</v>
      </c>
      <c r="R691">
        <v>7.741</v>
      </c>
      <c r="S691">
        <v>11.12</v>
      </c>
      <c r="U691">
        <v>96.556</v>
      </c>
      <c r="V691">
        <v>1858</v>
      </c>
      <c r="W691">
        <v>0.32</v>
      </c>
      <c r="X691">
        <v>1.227</v>
      </c>
    </row>
    <row r="692" spans="6:24" ht="12.75">
      <c r="F692">
        <v>75.242</v>
      </c>
      <c r="G692">
        <v>6503</v>
      </c>
      <c r="H692">
        <v>23.97</v>
      </c>
      <c r="I692">
        <v>26.25</v>
      </c>
      <c r="K692">
        <v>75.978</v>
      </c>
      <c r="L692">
        <v>5701</v>
      </c>
      <c r="M692">
        <v>14.08</v>
      </c>
      <c r="N692">
        <v>17.58</v>
      </c>
      <c r="P692">
        <v>71.321</v>
      </c>
      <c r="Q692">
        <v>4953</v>
      </c>
      <c r="R692">
        <v>7.686</v>
      </c>
      <c r="S692">
        <v>11.05</v>
      </c>
      <c r="U692">
        <v>96.656</v>
      </c>
      <c r="V692">
        <v>1857</v>
      </c>
      <c r="W692">
        <v>0.303</v>
      </c>
      <c r="X692">
        <v>1.163</v>
      </c>
    </row>
    <row r="693" spans="6:24" ht="12.75">
      <c r="F693">
        <v>75.342</v>
      </c>
      <c r="G693">
        <v>6498</v>
      </c>
      <c r="H693">
        <v>24.01</v>
      </c>
      <c r="I693">
        <v>26.31</v>
      </c>
      <c r="K693">
        <v>76.078</v>
      </c>
      <c r="L693">
        <v>5700</v>
      </c>
      <c r="M693">
        <v>14.1</v>
      </c>
      <c r="N693">
        <v>17.62</v>
      </c>
      <c r="P693">
        <v>71.421</v>
      </c>
      <c r="Q693">
        <v>4950</v>
      </c>
      <c r="R693">
        <v>7.625</v>
      </c>
      <c r="S693">
        <v>10.97</v>
      </c>
      <c r="U693">
        <v>96.756</v>
      </c>
      <c r="V693">
        <v>1858</v>
      </c>
      <c r="W693">
        <v>0.301</v>
      </c>
      <c r="X693">
        <v>1.155</v>
      </c>
    </row>
    <row r="694" spans="6:24" ht="12.75">
      <c r="F694">
        <v>75.442</v>
      </c>
      <c r="G694">
        <v>6493</v>
      </c>
      <c r="H694">
        <v>24.07</v>
      </c>
      <c r="I694">
        <v>26.4</v>
      </c>
      <c r="K694">
        <v>76.178</v>
      </c>
      <c r="L694">
        <v>5701</v>
      </c>
      <c r="M694">
        <v>14.13</v>
      </c>
      <c r="N694">
        <v>17.65</v>
      </c>
      <c r="P694">
        <v>71.521</v>
      </c>
      <c r="Q694">
        <v>4951</v>
      </c>
      <c r="R694">
        <v>7.585</v>
      </c>
      <c r="S694">
        <v>10.91</v>
      </c>
      <c r="U694">
        <v>96.856</v>
      </c>
      <c r="V694">
        <v>1862</v>
      </c>
      <c r="W694">
        <v>0.311</v>
      </c>
      <c r="X694">
        <v>1.189</v>
      </c>
    </row>
    <row r="695" spans="6:24" ht="12.75">
      <c r="F695">
        <v>75.542</v>
      </c>
      <c r="G695">
        <v>6490</v>
      </c>
      <c r="H695">
        <v>24.13</v>
      </c>
      <c r="I695">
        <v>26.48</v>
      </c>
      <c r="K695">
        <v>76.278</v>
      </c>
      <c r="L695">
        <v>5701</v>
      </c>
      <c r="M695">
        <v>14.15</v>
      </c>
      <c r="N695">
        <v>17.67</v>
      </c>
      <c r="P695">
        <v>71.621</v>
      </c>
      <c r="Q695">
        <v>4954</v>
      </c>
      <c r="R695">
        <v>7.564</v>
      </c>
      <c r="S695">
        <v>10.87</v>
      </c>
      <c r="U695">
        <v>96.956</v>
      </c>
      <c r="V695">
        <v>1866</v>
      </c>
      <c r="W695">
        <v>0.32</v>
      </c>
      <c r="X695">
        <v>1.223</v>
      </c>
    </row>
    <row r="696" spans="6:24" ht="12.75">
      <c r="F696">
        <v>75.642</v>
      </c>
      <c r="G696">
        <v>6489</v>
      </c>
      <c r="H696">
        <v>24.12</v>
      </c>
      <c r="I696">
        <v>26.47</v>
      </c>
      <c r="K696">
        <v>76.378</v>
      </c>
      <c r="L696">
        <v>5699</v>
      </c>
      <c r="M696">
        <v>14.13</v>
      </c>
      <c r="N696">
        <v>17.66</v>
      </c>
      <c r="P696">
        <v>71.721</v>
      </c>
      <c r="Q696">
        <v>4957</v>
      </c>
      <c r="R696">
        <v>7.544</v>
      </c>
      <c r="S696">
        <v>10.84</v>
      </c>
      <c r="U696">
        <v>97.056</v>
      </c>
      <c r="V696">
        <v>1860</v>
      </c>
      <c r="W696">
        <v>0.323</v>
      </c>
      <c r="X696">
        <v>1.235</v>
      </c>
    </row>
    <row r="697" spans="6:24" ht="12.75">
      <c r="F697">
        <v>75.743</v>
      </c>
      <c r="G697">
        <v>6488</v>
      </c>
      <c r="H697">
        <v>24.05</v>
      </c>
      <c r="I697">
        <v>26.4</v>
      </c>
      <c r="K697">
        <v>76.479</v>
      </c>
      <c r="L697">
        <v>5695</v>
      </c>
      <c r="M697">
        <v>14.07</v>
      </c>
      <c r="N697">
        <v>17.6</v>
      </c>
      <c r="P697">
        <v>71.821</v>
      </c>
      <c r="Q697">
        <v>4959</v>
      </c>
      <c r="R697">
        <v>7.527</v>
      </c>
      <c r="S697">
        <v>10.81</v>
      </c>
      <c r="U697">
        <v>97.156</v>
      </c>
      <c r="V697">
        <v>1848</v>
      </c>
      <c r="W697">
        <v>0.325</v>
      </c>
      <c r="X697">
        <v>1.252</v>
      </c>
    </row>
    <row r="698" spans="6:24" ht="12.75">
      <c r="F698">
        <v>75.844</v>
      </c>
      <c r="G698">
        <v>6488</v>
      </c>
      <c r="H698">
        <v>23.93</v>
      </c>
      <c r="I698">
        <v>26.27</v>
      </c>
      <c r="K698">
        <v>76.579</v>
      </c>
      <c r="L698">
        <v>5689</v>
      </c>
      <c r="M698">
        <v>13.98</v>
      </c>
      <c r="N698">
        <v>17.5</v>
      </c>
      <c r="P698">
        <v>71.921</v>
      </c>
      <c r="Q698">
        <v>4959</v>
      </c>
      <c r="R698">
        <v>7.504</v>
      </c>
      <c r="S698">
        <v>10.78</v>
      </c>
      <c r="U698">
        <v>97.256</v>
      </c>
      <c r="V698">
        <v>1833</v>
      </c>
      <c r="W698">
        <v>0.327</v>
      </c>
      <c r="X698">
        <v>1.269</v>
      </c>
    </row>
    <row r="699" spans="6:24" ht="12.75">
      <c r="F699">
        <v>75.945</v>
      </c>
      <c r="G699">
        <v>6486</v>
      </c>
      <c r="H699">
        <v>23.88</v>
      </c>
      <c r="I699">
        <v>26.21</v>
      </c>
      <c r="K699">
        <v>76.679</v>
      </c>
      <c r="L699">
        <v>5684</v>
      </c>
      <c r="M699">
        <v>13.85</v>
      </c>
      <c r="N699">
        <v>17.35</v>
      </c>
      <c r="P699">
        <v>72.021</v>
      </c>
      <c r="Q699">
        <v>4962</v>
      </c>
      <c r="R699">
        <v>7.482</v>
      </c>
      <c r="S699">
        <v>10.74</v>
      </c>
      <c r="U699">
        <v>97.356</v>
      </c>
      <c r="V699">
        <v>1826</v>
      </c>
      <c r="W699">
        <v>0.327</v>
      </c>
      <c r="X699">
        <v>1.275</v>
      </c>
    </row>
    <row r="700" spans="6:24" ht="12.75">
      <c r="F700">
        <v>76.045</v>
      </c>
      <c r="G700">
        <v>6486</v>
      </c>
      <c r="H700">
        <v>23.91</v>
      </c>
      <c r="I700">
        <v>26.26</v>
      </c>
      <c r="K700">
        <v>76.779</v>
      </c>
      <c r="L700">
        <v>5681</v>
      </c>
      <c r="M700">
        <v>13.73</v>
      </c>
      <c r="N700">
        <v>17.21</v>
      </c>
      <c r="P700">
        <v>72.121</v>
      </c>
      <c r="Q700">
        <v>4966</v>
      </c>
      <c r="R700">
        <v>7.481</v>
      </c>
      <c r="S700">
        <v>10.73</v>
      </c>
      <c r="U700">
        <v>97.456</v>
      </c>
      <c r="V700">
        <v>1832</v>
      </c>
      <c r="W700">
        <v>0.319</v>
      </c>
      <c r="X700">
        <v>1.239</v>
      </c>
    </row>
    <row r="701" spans="6:24" ht="12.75">
      <c r="F701">
        <v>76.145</v>
      </c>
      <c r="G701">
        <v>6486</v>
      </c>
      <c r="H701">
        <v>23.94</v>
      </c>
      <c r="I701">
        <v>26.28</v>
      </c>
      <c r="K701">
        <v>76.879</v>
      </c>
      <c r="L701">
        <v>5681</v>
      </c>
      <c r="M701">
        <v>13.62</v>
      </c>
      <c r="N701">
        <v>17.07</v>
      </c>
      <c r="P701">
        <v>72.221</v>
      </c>
      <c r="Q701">
        <v>4972</v>
      </c>
      <c r="R701">
        <v>7.505</v>
      </c>
      <c r="S701">
        <v>10.75</v>
      </c>
      <c r="U701">
        <v>97.556</v>
      </c>
      <c r="V701">
        <v>1843</v>
      </c>
      <c r="W701">
        <v>0.291</v>
      </c>
      <c r="X701">
        <v>1.124</v>
      </c>
    </row>
    <row r="702" spans="6:24" ht="12.75">
      <c r="F702">
        <v>76.245</v>
      </c>
      <c r="G702">
        <v>6488</v>
      </c>
      <c r="H702">
        <v>23.86</v>
      </c>
      <c r="I702">
        <v>26.19</v>
      </c>
      <c r="K702">
        <v>76.979</v>
      </c>
      <c r="L702">
        <v>5687</v>
      </c>
      <c r="M702">
        <v>13.55</v>
      </c>
      <c r="N702">
        <v>16.97</v>
      </c>
      <c r="P702">
        <v>72.321</v>
      </c>
      <c r="Q702">
        <v>4975</v>
      </c>
      <c r="R702">
        <v>7.545</v>
      </c>
      <c r="S702">
        <v>10.8</v>
      </c>
      <c r="U702">
        <v>97.656</v>
      </c>
      <c r="V702">
        <v>1854</v>
      </c>
      <c r="W702">
        <v>0.25</v>
      </c>
      <c r="X702">
        <v>0.961</v>
      </c>
    </row>
    <row r="703" spans="6:24" ht="12.75">
      <c r="F703">
        <v>81.956</v>
      </c>
      <c r="G703">
        <v>6512</v>
      </c>
      <c r="H703">
        <v>24.12</v>
      </c>
      <c r="I703">
        <v>26.38</v>
      </c>
      <c r="K703">
        <v>77.079</v>
      </c>
      <c r="L703">
        <v>5699</v>
      </c>
      <c r="M703">
        <v>13.54</v>
      </c>
      <c r="N703">
        <v>16.92</v>
      </c>
      <c r="P703">
        <v>72.421</v>
      </c>
      <c r="Q703">
        <v>4976</v>
      </c>
      <c r="R703">
        <v>7.592</v>
      </c>
      <c r="S703">
        <v>10.87</v>
      </c>
      <c r="U703">
        <v>97.756</v>
      </c>
      <c r="V703">
        <v>1861</v>
      </c>
      <c r="W703">
        <v>0.207</v>
      </c>
      <c r="X703">
        <v>0.793</v>
      </c>
    </row>
    <row r="704" spans="6:24" ht="12.75">
      <c r="F704">
        <v>82.056</v>
      </c>
      <c r="G704">
        <v>6512</v>
      </c>
      <c r="H704">
        <v>24.12</v>
      </c>
      <c r="I704">
        <v>26.37</v>
      </c>
      <c r="K704">
        <v>77.179</v>
      </c>
      <c r="L704">
        <v>5715</v>
      </c>
      <c r="M704">
        <v>13.59</v>
      </c>
      <c r="N704">
        <v>16.93</v>
      </c>
      <c r="P704">
        <v>72.521</v>
      </c>
      <c r="Q704">
        <v>4972</v>
      </c>
      <c r="R704">
        <v>7.636</v>
      </c>
      <c r="S704">
        <v>10.94</v>
      </c>
      <c r="U704">
        <v>97.856</v>
      </c>
      <c r="V704">
        <v>1864</v>
      </c>
      <c r="W704">
        <v>0.178</v>
      </c>
      <c r="X704">
        <v>0.68</v>
      </c>
    </row>
    <row r="705" spans="6:24" ht="12.75">
      <c r="F705">
        <v>82.158</v>
      </c>
      <c r="G705">
        <v>6510</v>
      </c>
      <c r="H705">
        <v>24.03</v>
      </c>
      <c r="I705">
        <v>26.28</v>
      </c>
      <c r="K705">
        <v>77.279</v>
      </c>
      <c r="L705">
        <v>5734</v>
      </c>
      <c r="M705">
        <v>13.69</v>
      </c>
      <c r="N705">
        <v>17</v>
      </c>
      <c r="P705">
        <v>72.621</v>
      </c>
      <c r="Q705">
        <v>4966</v>
      </c>
      <c r="R705">
        <v>7.672</v>
      </c>
      <c r="S705">
        <v>11</v>
      </c>
      <c r="U705">
        <v>97.956</v>
      </c>
      <c r="V705">
        <v>1866</v>
      </c>
      <c r="W705">
        <v>0.17</v>
      </c>
      <c r="X705">
        <v>0.65</v>
      </c>
    </row>
    <row r="706" spans="6:24" ht="12.75">
      <c r="F706">
        <v>82.259</v>
      </c>
      <c r="G706">
        <v>6506</v>
      </c>
      <c r="H706">
        <v>23.96</v>
      </c>
      <c r="I706">
        <v>26.22</v>
      </c>
      <c r="K706">
        <v>77.379</v>
      </c>
      <c r="L706">
        <v>5751</v>
      </c>
      <c r="M706">
        <v>13.83</v>
      </c>
      <c r="N706">
        <v>17.13</v>
      </c>
      <c r="P706">
        <v>72.722</v>
      </c>
      <c r="Q706">
        <v>4961</v>
      </c>
      <c r="R706">
        <v>7.704</v>
      </c>
      <c r="S706">
        <v>11.06</v>
      </c>
      <c r="U706">
        <v>98.056</v>
      </c>
      <c r="V706">
        <v>1867</v>
      </c>
      <c r="W706">
        <v>0.181</v>
      </c>
      <c r="X706">
        <v>0.689</v>
      </c>
    </row>
    <row r="707" spans="6:24" ht="12.75">
      <c r="F707">
        <v>82.359</v>
      </c>
      <c r="G707">
        <v>6503</v>
      </c>
      <c r="H707">
        <v>23.93</v>
      </c>
      <c r="I707">
        <v>26.21</v>
      </c>
      <c r="K707">
        <v>77.479</v>
      </c>
      <c r="L707">
        <v>5763</v>
      </c>
      <c r="M707">
        <v>13.99</v>
      </c>
      <c r="N707">
        <v>17.29</v>
      </c>
      <c r="P707">
        <v>72.822</v>
      </c>
      <c r="Q707">
        <v>4957</v>
      </c>
      <c r="R707">
        <v>7.727</v>
      </c>
      <c r="S707">
        <v>11.1</v>
      </c>
      <c r="U707">
        <v>98.156</v>
      </c>
      <c r="V707">
        <v>1864</v>
      </c>
      <c r="W707">
        <v>0.202</v>
      </c>
      <c r="X707">
        <v>0.772</v>
      </c>
    </row>
    <row r="708" spans="6:24" ht="12.75">
      <c r="F708">
        <v>82.459</v>
      </c>
      <c r="G708">
        <v>6498</v>
      </c>
      <c r="H708">
        <v>23.96</v>
      </c>
      <c r="I708">
        <v>26.25</v>
      </c>
      <c r="K708">
        <v>77.58</v>
      </c>
      <c r="L708">
        <v>5773</v>
      </c>
      <c r="M708">
        <v>14.11</v>
      </c>
      <c r="N708">
        <v>17.4</v>
      </c>
      <c r="P708">
        <v>72.922</v>
      </c>
      <c r="Q708">
        <v>4954</v>
      </c>
      <c r="R708">
        <v>7.735</v>
      </c>
      <c r="S708">
        <v>11.12</v>
      </c>
      <c r="U708">
        <v>98.256</v>
      </c>
      <c r="V708">
        <v>1856</v>
      </c>
      <c r="W708">
        <v>0.222</v>
      </c>
      <c r="X708">
        <v>0.852</v>
      </c>
    </row>
    <row r="709" spans="6:24" ht="12.75">
      <c r="F709">
        <v>82.559</v>
      </c>
      <c r="G709">
        <v>6493</v>
      </c>
      <c r="H709">
        <v>24.04</v>
      </c>
      <c r="I709">
        <v>26.37</v>
      </c>
      <c r="K709">
        <v>77.68</v>
      </c>
      <c r="L709">
        <v>5778</v>
      </c>
      <c r="M709">
        <v>14.17</v>
      </c>
      <c r="N709">
        <v>17.46</v>
      </c>
      <c r="P709">
        <v>73.022</v>
      </c>
      <c r="Q709">
        <v>4953</v>
      </c>
      <c r="R709">
        <v>7.73</v>
      </c>
      <c r="S709">
        <v>11.11</v>
      </c>
      <c r="U709">
        <v>98.357</v>
      </c>
      <c r="V709">
        <v>1849</v>
      </c>
      <c r="W709">
        <v>0.238</v>
      </c>
      <c r="X709">
        <v>0.917</v>
      </c>
    </row>
    <row r="710" spans="6:24" ht="12.75">
      <c r="F710">
        <v>82.659</v>
      </c>
      <c r="G710">
        <v>6492</v>
      </c>
      <c r="H710">
        <v>24.21</v>
      </c>
      <c r="I710">
        <v>26.55</v>
      </c>
      <c r="K710">
        <v>77.78</v>
      </c>
      <c r="L710">
        <v>5779</v>
      </c>
      <c r="M710">
        <v>14.18</v>
      </c>
      <c r="N710">
        <v>17.47</v>
      </c>
      <c r="P710">
        <v>73.122</v>
      </c>
      <c r="Q710">
        <v>4950</v>
      </c>
      <c r="R710">
        <v>7.718</v>
      </c>
      <c r="S710">
        <v>11.1</v>
      </c>
      <c r="U710">
        <v>98.457</v>
      </c>
      <c r="V710">
        <v>1849</v>
      </c>
      <c r="W710">
        <v>0.231</v>
      </c>
      <c r="X710">
        <v>0.891</v>
      </c>
    </row>
    <row r="711" spans="6:24" ht="12.75">
      <c r="F711">
        <v>82.759</v>
      </c>
      <c r="G711">
        <v>6492</v>
      </c>
      <c r="H711">
        <v>24.32</v>
      </c>
      <c r="I711">
        <v>26.68</v>
      </c>
      <c r="K711">
        <v>77.88</v>
      </c>
      <c r="L711">
        <v>5774</v>
      </c>
      <c r="M711">
        <v>14.15</v>
      </c>
      <c r="N711">
        <v>17.45</v>
      </c>
      <c r="P711">
        <v>73.222</v>
      </c>
      <c r="Q711">
        <v>4950</v>
      </c>
      <c r="R711">
        <v>7.702</v>
      </c>
      <c r="S711">
        <v>11.08</v>
      </c>
      <c r="U711">
        <v>98.557</v>
      </c>
      <c r="V711">
        <v>1853</v>
      </c>
      <c r="W711">
        <v>0.202</v>
      </c>
      <c r="X711">
        <v>0.776</v>
      </c>
    </row>
    <row r="712" spans="6:24" ht="12.75">
      <c r="F712">
        <v>82.859</v>
      </c>
      <c r="G712">
        <v>6494</v>
      </c>
      <c r="H712">
        <v>24.34</v>
      </c>
      <c r="I712">
        <v>26.69</v>
      </c>
      <c r="K712">
        <v>77.98</v>
      </c>
      <c r="L712">
        <v>5762</v>
      </c>
      <c r="M712">
        <v>14.11</v>
      </c>
      <c r="N712">
        <v>17.43</v>
      </c>
      <c r="P712">
        <v>73.322</v>
      </c>
      <c r="Q712">
        <v>4952</v>
      </c>
      <c r="R712">
        <v>7.702</v>
      </c>
      <c r="S712">
        <v>11.08</v>
      </c>
      <c r="U712">
        <v>98.657</v>
      </c>
      <c r="V712">
        <v>1858</v>
      </c>
      <c r="W712">
        <v>0.159</v>
      </c>
      <c r="X712">
        <v>0.611</v>
      </c>
    </row>
    <row r="713" spans="6:24" ht="12.75">
      <c r="F713">
        <v>82.959</v>
      </c>
      <c r="G713">
        <v>6496</v>
      </c>
      <c r="H713">
        <v>24.27</v>
      </c>
      <c r="I713">
        <v>26.61</v>
      </c>
      <c r="K713">
        <v>78.08</v>
      </c>
      <c r="L713">
        <v>5744</v>
      </c>
      <c r="M713">
        <v>14.06</v>
      </c>
      <c r="N713">
        <v>17.43</v>
      </c>
      <c r="P713">
        <v>73.422</v>
      </c>
      <c r="Q713">
        <v>4953</v>
      </c>
      <c r="R713">
        <v>7.701</v>
      </c>
      <c r="S713">
        <v>11.07</v>
      </c>
      <c r="U713">
        <v>98.757</v>
      </c>
      <c r="V713">
        <v>1856</v>
      </c>
      <c r="W713">
        <v>0.122</v>
      </c>
      <c r="X713">
        <v>0.469</v>
      </c>
    </row>
    <row r="714" spans="6:24" ht="12.75">
      <c r="F714">
        <v>83.059</v>
      </c>
      <c r="G714">
        <v>6495</v>
      </c>
      <c r="H714">
        <v>24.14</v>
      </c>
      <c r="I714">
        <v>26.47</v>
      </c>
      <c r="K714">
        <v>78.182</v>
      </c>
      <c r="L714">
        <v>5725</v>
      </c>
      <c r="M714">
        <v>14</v>
      </c>
      <c r="N714">
        <v>17.41</v>
      </c>
      <c r="P714">
        <v>73.524</v>
      </c>
      <c r="Q714">
        <v>4955</v>
      </c>
      <c r="R714">
        <v>7.692</v>
      </c>
      <c r="S714">
        <v>11.05</v>
      </c>
      <c r="U714">
        <v>98.857</v>
      </c>
      <c r="V714">
        <v>1852</v>
      </c>
      <c r="W714">
        <v>0.109</v>
      </c>
      <c r="X714">
        <v>0.418</v>
      </c>
    </row>
    <row r="715" spans="6:24" ht="12.75">
      <c r="F715">
        <v>83.159</v>
      </c>
      <c r="G715">
        <v>6492</v>
      </c>
      <c r="H715">
        <v>24.01</v>
      </c>
      <c r="I715">
        <v>26.33</v>
      </c>
      <c r="K715">
        <v>78.283</v>
      </c>
      <c r="L715">
        <v>5711</v>
      </c>
      <c r="M715">
        <v>13.97</v>
      </c>
      <c r="N715">
        <v>17.42</v>
      </c>
      <c r="P715">
        <v>73.624</v>
      </c>
      <c r="Q715">
        <v>4955</v>
      </c>
      <c r="R715">
        <v>7.681</v>
      </c>
      <c r="S715">
        <v>11.04</v>
      </c>
      <c r="U715">
        <v>98.957</v>
      </c>
      <c r="V715">
        <v>1854</v>
      </c>
      <c r="W715">
        <v>0.122</v>
      </c>
      <c r="X715">
        <v>0.468</v>
      </c>
    </row>
    <row r="716" spans="6:24" ht="12.75">
      <c r="F716">
        <v>83.259</v>
      </c>
      <c r="G716">
        <v>6489</v>
      </c>
      <c r="H716">
        <v>23.88</v>
      </c>
      <c r="I716">
        <v>26.2</v>
      </c>
      <c r="K716">
        <v>78.383</v>
      </c>
      <c r="L716">
        <v>5705</v>
      </c>
      <c r="M716">
        <v>13.96</v>
      </c>
      <c r="N716">
        <v>17.43</v>
      </c>
      <c r="P716">
        <v>73.724</v>
      </c>
      <c r="Q716">
        <v>4952</v>
      </c>
      <c r="R716">
        <v>7.649</v>
      </c>
      <c r="S716">
        <v>11</v>
      </c>
      <c r="U716">
        <v>99.057</v>
      </c>
      <c r="V716">
        <v>1868</v>
      </c>
      <c r="W716">
        <v>0.145</v>
      </c>
      <c r="X716">
        <v>0.553</v>
      </c>
    </row>
    <row r="717" spans="6:24" ht="12.75">
      <c r="F717">
        <v>83.36</v>
      </c>
      <c r="G717">
        <v>6484</v>
      </c>
      <c r="H717">
        <v>23.72</v>
      </c>
      <c r="I717">
        <v>26.06</v>
      </c>
      <c r="K717">
        <v>78.483</v>
      </c>
      <c r="L717">
        <v>5706</v>
      </c>
      <c r="M717">
        <v>13.96</v>
      </c>
      <c r="N717">
        <v>17.42</v>
      </c>
      <c r="P717">
        <v>73.824</v>
      </c>
      <c r="Q717">
        <v>4951</v>
      </c>
      <c r="R717">
        <v>7.623</v>
      </c>
      <c r="S717">
        <v>10.96</v>
      </c>
      <c r="U717">
        <v>99.157</v>
      </c>
      <c r="V717">
        <v>1896</v>
      </c>
      <c r="W717">
        <v>0.162</v>
      </c>
      <c r="X717">
        <v>0.61</v>
      </c>
    </row>
    <row r="718" spans="6:24" ht="12.75">
      <c r="F718">
        <v>83.461</v>
      </c>
      <c r="G718">
        <v>6479</v>
      </c>
      <c r="H718">
        <v>23.63</v>
      </c>
      <c r="I718">
        <v>25.98</v>
      </c>
      <c r="K718">
        <v>78.583</v>
      </c>
      <c r="L718">
        <v>5712</v>
      </c>
      <c r="M718">
        <v>13.97</v>
      </c>
      <c r="N718">
        <v>17.42</v>
      </c>
      <c r="P718">
        <v>73.924</v>
      </c>
      <c r="Q718">
        <v>4953</v>
      </c>
      <c r="R718">
        <v>7.607</v>
      </c>
      <c r="S718">
        <v>10.94</v>
      </c>
      <c r="U718">
        <v>99.257</v>
      </c>
      <c r="V718">
        <v>1922</v>
      </c>
      <c r="W718">
        <v>0.159</v>
      </c>
      <c r="X718">
        <v>0.589</v>
      </c>
    </row>
    <row r="719" spans="6:24" ht="12.75">
      <c r="F719">
        <v>83.561</v>
      </c>
      <c r="G719">
        <v>6473</v>
      </c>
      <c r="H719">
        <v>23.66</v>
      </c>
      <c r="I719">
        <v>26.03</v>
      </c>
      <c r="K719">
        <v>78.683</v>
      </c>
      <c r="L719">
        <v>5718</v>
      </c>
      <c r="M719">
        <v>13.98</v>
      </c>
      <c r="N719">
        <v>17.41</v>
      </c>
      <c r="P719">
        <v>74.024</v>
      </c>
      <c r="Q719">
        <v>4958</v>
      </c>
      <c r="R719">
        <v>7.614</v>
      </c>
      <c r="S719">
        <v>10.94</v>
      </c>
      <c r="U719">
        <v>99.357</v>
      </c>
      <c r="V719">
        <v>1937</v>
      </c>
      <c r="W719">
        <v>0.14</v>
      </c>
      <c r="X719">
        <v>0.516</v>
      </c>
    </row>
    <row r="720" spans="6:24" ht="12.75">
      <c r="F720">
        <v>83.661</v>
      </c>
      <c r="G720">
        <v>6469</v>
      </c>
      <c r="H720">
        <v>23.82</v>
      </c>
      <c r="I720">
        <v>26.22</v>
      </c>
      <c r="K720">
        <v>78.783</v>
      </c>
      <c r="L720">
        <v>5720</v>
      </c>
      <c r="M720">
        <v>13.97</v>
      </c>
      <c r="N720">
        <v>17.39</v>
      </c>
      <c r="P720">
        <v>74.125</v>
      </c>
      <c r="Q720">
        <v>4965</v>
      </c>
      <c r="R720">
        <v>7.634</v>
      </c>
      <c r="S720">
        <v>10.95</v>
      </c>
      <c r="U720">
        <v>99.457</v>
      </c>
      <c r="V720">
        <v>1934</v>
      </c>
      <c r="W720">
        <v>0.129</v>
      </c>
      <c r="X720">
        <v>0.474</v>
      </c>
    </row>
    <row r="721" spans="6:24" ht="12.75">
      <c r="F721">
        <v>83.761</v>
      </c>
      <c r="G721">
        <v>6470</v>
      </c>
      <c r="H721">
        <v>23.91</v>
      </c>
      <c r="I721">
        <v>26.32</v>
      </c>
      <c r="K721">
        <v>78.883</v>
      </c>
      <c r="L721">
        <v>5718</v>
      </c>
      <c r="M721">
        <v>13.97</v>
      </c>
      <c r="N721">
        <v>17.4</v>
      </c>
      <c r="P721">
        <v>74.225</v>
      </c>
      <c r="Q721">
        <v>4970</v>
      </c>
      <c r="R721">
        <v>7.655</v>
      </c>
      <c r="S721">
        <v>10.97</v>
      </c>
      <c r="U721">
        <v>99.557</v>
      </c>
      <c r="V721">
        <v>1915</v>
      </c>
      <c r="W721">
        <v>0.136</v>
      </c>
      <c r="X721">
        <v>0.507</v>
      </c>
    </row>
    <row r="722" spans="6:24" ht="12.75">
      <c r="F722">
        <v>83.862</v>
      </c>
      <c r="G722">
        <v>6475</v>
      </c>
      <c r="H722">
        <v>24.08</v>
      </c>
      <c r="I722">
        <v>26.48</v>
      </c>
      <c r="K722">
        <v>78.983</v>
      </c>
      <c r="L722">
        <v>5714</v>
      </c>
      <c r="M722">
        <v>13.99</v>
      </c>
      <c r="N722">
        <v>17.43</v>
      </c>
      <c r="P722">
        <v>74.325</v>
      </c>
      <c r="Q722">
        <v>4971</v>
      </c>
      <c r="R722">
        <v>7.675</v>
      </c>
      <c r="S722">
        <v>10.99</v>
      </c>
      <c r="U722">
        <v>99.657</v>
      </c>
      <c r="V722">
        <v>1896</v>
      </c>
      <c r="W722">
        <v>0.163</v>
      </c>
      <c r="X722">
        <v>0.611</v>
      </c>
    </row>
    <row r="723" spans="6:24" ht="12.75">
      <c r="F723">
        <v>83.962</v>
      </c>
      <c r="G723">
        <v>6481</v>
      </c>
      <c r="H723">
        <v>24.09</v>
      </c>
      <c r="I723">
        <v>26.46</v>
      </c>
      <c r="K723">
        <v>79.083</v>
      </c>
      <c r="L723">
        <v>5709</v>
      </c>
      <c r="M723">
        <v>14</v>
      </c>
      <c r="N723">
        <v>17.47</v>
      </c>
      <c r="P723">
        <v>74.425</v>
      </c>
      <c r="Q723">
        <v>4967</v>
      </c>
      <c r="R723">
        <v>7.683</v>
      </c>
      <c r="S723">
        <v>11.02</v>
      </c>
      <c r="U723">
        <v>99.757</v>
      </c>
      <c r="V723">
        <v>1884</v>
      </c>
      <c r="W723">
        <v>0.188</v>
      </c>
      <c r="X723">
        <v>0.709</v>
      </c>
    </row>
    <row r="724" spans="6:24" ht="12.75">
      <c r="F724">
        <v>84.062</v>
      </c>
      <c r="G724">
        <v>6486</v>
      </c>
      <c r="H724">
        <v>23.98</v>
      </c>
      <c r="I724">
        <v>26.33</v>
      </c>
      <c r="K724">
        <v>79.183</v>
      </c>
      <c r="L724">
        <v>5710</v>
      </c>
      <c r="M724">
        <v>14.02</v>
      </c>
      <c r="N724">
        <v>17.49</v>
      </c>
      <c r="P724">
        <v>74.525</v>
      </c>
      <c r="Q724">
        <v>4962</v>
      </c>
      <c r="R724">
        <v>7.678</v>
      </c>
      <c r="S724">
        <v>11.02</v>
      </c>
      <c r="U724">
        <v>99.857</v>
      </c>
      <c r="V724">
        <v>1884</v>
      </c>
      <c r="W724">
        <v>0.196</v>
      </c>
      <c r="X724">
        <v>0.739</v>
      </c>
    </row>
    <row r="725" spans="6:24" ht="12.75">
      <c r="F725">
        <v>84.162</v>
      </c>
      <c r="G725">
        <v>6490</v>
      </c>
      <c r="H725">
        <v>23.9</v>
      </c>
      <c r="I725">
        <v>26.22</v>
      </c>
      <c r="K725">
        <v>79.283</v>
      </c>
      <c r="L725">
        <v>5714</v>
      </c>
      <c r="M725">
        <v>14.03</v>
      </c>
      <c r="N725">
        <v>17.48</v>
      </c>
      <c r="P725">
        <v>74.625</v>
      </c>
      <c r="Q725">
        <v>4959</v>
      </c>
      <c r="R725">
        <v>7.66</v>
      </c>
      <c r="S725">
        <v>11</v>
      </c>
      <c r="U725">
        <v>99.957</v>
      </c>
      <c r="V725">
        <v>1897</v>
      </c>
      <c r="W725">
        <v>0.186</v>
      </c>
      <c r="X725">
        <v>0.699</v>
      </c>
    </row>
    <row r="726" spans="6:24" ht="12.75">
      <c r="F726">
        <v>84.262</v>
      </c>
      <c r="G726">
        <v>6491</v>
      </c>
      <c r="H726">
        <v>23.81</v>
      </c>
      <c r="I726">
        <v>26.12</v>
      </c>
      <c r="K726">
        <v>79.383</v>
      </c>
      <c r="L726">
        <v>5722</v>
      </c>
      <c r="M726">
        <v>14.03</v>
      </c>
      <c r="N726">
        <v>17.45</v>
      </c>
      <c r="P726">
        <v>74.726</v>
      </c>
      <c r="Q726">
        <v>4959</v>
      </c>
      <c r="R726">
        <v>7.652</v>
      </c>
      <c r="S726">
        <v>10.99</v>
      </c>
      <c r="U726">
        <v>100.057</v>
      </c>
      <c r="V726">
        <v>1909</v>
      </c>
      <c r="W726">
        <v>0.168</v>
      </c>
      <c r="X726">
        <v>0.626</v>
      </c>
    </row>
    <row r="727" spans="6:24" ht="12.75">
      <c r="F727">
        <v>84.362</v>
      </c>
      <c r="G727">
        <v>6491</v>
      </c>
      <c r="H727">
        <v>23.74</v>
      </c>
      <c r="I727">
        <v>26.04</v>
      </c>
      <c r="K727">
        <v>79.483</v>
      </c>
      <c r="L727">
        <v>5731</v>
      </c>
      <c r="M727">
        <v>14.03</v>
      </c>
      <c r="N727">
        <v>17.43</v>
      </c>
      <c r="P727">
        <v>74.827</v>
      </c>
      <c r="Q727">
        <v>4965</v>
      </c>
      <c r="R727">
        <v>7.637</v>
      </c>
      <c r="S727">
        <v>10.95</v>
      </c>
      <c r="U727">
        <v>100.157</v>
      </c>
      <c r="V727">
        <v>1915</v>
      </c>
      <c r="W727">
        <v>0.158</v>
      </c>
      <c r="X727">
        <v>0.589</v>
      </c>
    </row>
    <row r="728" spans="6:24" ht="12.75">
      <c r="F728">
        <v>84.462</v>
      </c>
      <c r="G728">
        <v>6490</v>
      </c>
      <c r="H728">
        <v>23.72</v>
      </c>
      <c r="I728">
        <v>26.03</v>
      </c>
      <c r="K728">
        <v>79.583</v>
      </c>
      <c r="L728">
        <v>5738</v>
      </c>
      <c r="M728">
        <v>14.03</v>
      </c>
      <c r="N728">
        <v>17.41</v>
      </c>
      <c r="P728">
        <v>74.927</v>
      </c>
      <c r="Q728">
        <v>4970</v>
      </c>
      <c r="R728">
        <v>7.629</v>
      </c>
      <c r="S728">
        <v>10.93</v>
      </c>
      <c r="U728">
        <v>100.257</v>
      </c>
      <c r="V728">
        <v>1909</v>
      </c>
      <c r="W728">
        <v>0.156</v>
      </c>
      <c r="X728">
        <v>0.582</v>
      </c>
    </row>
    <row r="729" spans="6:24" ht="12.75">
      <c r="F729">
        <v>84.562</v>
      </c>
      <c r="G729">
        <v>6486</v>
      </c>
      <c r="H729">
        <v>23.66</v>
      </c>
      <c r="I729">
        <v>25.98</v>
      </c>
      <c r="K729">
        <v>79.683</v>
      </c>
      <c r="L729">
        <v>5742</v>
      </c>
      <c r="M729">
        <v>14.04</v>
      </c>
      <c r="N729">
        <v>17.41</v>
      </c>
      <c r="P729">
        <v>75.027</v>
      </c>
      <c r="Q729">
        <v>4976</v>
      </c>
      <c r="R729">
        <v>7.643</v>
      </c>
      <c r="S729">
        <v>10.94</v>
      </c>
      <c r="U729">
        <v>100.357</v>
      </c>
      <c r="V729">
        <v>1893</v>
      </c>
      <c r="W729">
        <v>0.153</v>
      </c>
      <c r="X729">
        <v>0.575</v>
      </c>
    </row>
    <row r="730" spans="6:24" ht="12.75">
      <c r="F730">
        <v>84.664</v>
      </c>
      <c r="G730">
        <v>6484</v>
      </c>
      <c r="H730">
        <v>23.87</v>
      </c>
      <c r="I730">
        <v>26.22</v>
      </c>
      <c r="K730">
        <v>79.783</v>
      </c>
      <c r="L730">
        <v>5744</v>
      </c>
      <c r="M730">
        <v>14.02</v>
      </c>
      <c r="N730">
        <v>17.38</v>
      </c>
      <c r="P730">
        <v>75.127</v>
      </c>
      <c r="Q730">
        <v>4982</v>
      </c>
      <c r="R730">
        <v>7.67</v>
      </c>
      <c r="S730">
        <v>10.96</v>
      </c>
      <c r="U730">
        <v>100.457</v>
      </c>
      <c r="V730">
        <v>1879</v>
      </c>
      <c r="W730">
        <v>0.148</v>
      </c>
      <c r="X730">
        <v>0.56</v>
      </c>
    </row>
    <row r="731" spans="6:24" ht="12.75">
      <c r="F731">
        <v>84.764</v>
      </c>
      <c r="G731">
        <v>6486</v>
      </c>
      <c r="H731">
        <v>24.04</v>
      </c>
      <c r="I731">
        <v>26.39</v>
      </c>
      <c r="K731">
        <v>79.883</v>
      </c>
      <c r="L731">
        <v>5746</v>
      </c>
      <c r="M731">
        <v>13.99</v>
      </c>
      <c r="N731">
        <v>17.34</v>
      </c>
      <c r="P731">
        <v>75.227</v>
      </c>
      <c r="Q731">
        <v>4987</v>
      </c>
      <c r="R731">
        <v>7.715</v>
      </c>
      <c r="S731">
        <v>11.02</v>
      </c>
      <c r="U731">
        <v>100.557</v>
      </c>
      <c r="V731">
        <v>1872</v>
      </c>
      <c r="W731">
        <v>0.132</v>
      </c>
      <c r="X731">
        <v>0.503</v>
      </c>
    </row>
    <row r="732" spans="6:24" ht="12.75">
      <c r="F732">
        <v>84.864</v>
      </c>
      <c r="G732">
        <v>6489</v>
      </c>
      <c r="H732">
        <v>24.14</v>
      </c>
      <c r="I732">
        <v>26.49</v>
      </c>
      <c r="K732">
        <v>79.983</v>
      </c>
      <c r="L732">
        <v>5751</v>
      </c>
      <c r="M732">
        <v>13.98</v>
      </c>
      <c r="N732">
        <v>17.31</v>
      </c>
      <c r="P732">
        <v>75.328</v>
      </c>
      <c r="Q732">
        <v>4991</v>
      </c>
      <c r="R732">
        <v>7.751</v>
      </c>
      <c r="S732">
        <v>11.06</v>
      </c>
      <c r="U732">
        <v>100.658</v>
      </c>
      <c r="V732">
        <v>1878</v>
      </c>
      <c r="W732">
        <v>0.135</v>
      </c>
      <c r="X732">
        <v>0.514</v>
      </c>
    </row>
    <row r="733" spans="6:24" ht="12.75">
      <c r="F733">
        <v>84.964</v>
      </c>
      <c r="G733">
        <v>6496</v>
      </c>
      <c r="H733">
        <v>24.19</v>
      </c>
      <c r="I733">
        <v>26.52</v>
      </c>
      <c r="K733">
        <v>80.083</v>
      </c>
      <c r="L733">
        <v>5755</v>
      </c>
      <c r="M733">
        <v>13.98</v>
      </c>
      <c r="N733">
        <v>17.3</v>
      </c>
      <c r="P733">
        <v>75.428</v>
      </c>
      <c r="Q733">
        <v>4991</v>
      </c>
      <c r="R733">
        <v>7.778</v>
      </c>
      <c r="S733">
        <v>11.1</v>
      </c>
      <c r="U733">
        <v>100.758</v>
      </c>
      <c r="V733">
        <v>1890</v>
      </c>
      <c r="W733">
        <v>0.138</v>
      </c>
      <c r="X733">
        <v>0.522</v>
      </c>
    </row>
    <row r="734" spans="6:24" ht="12.75">
      <c r="F734">
        <v>85.064</v>
      </c>
      <c r="G734">
        <v>6500</v>
      </c>
      <c r="H734">
        <v>24.14</v>
      </c>
      <c r="I734">
        <v>26.45</v>
      </c>
      <c r="K734">
        <v>80.183</v>
      </c>
      <c r="L734">
        <v>5756</v>
      </c>
      <c r="M734">
        <v>14.05</v>
      </c>
      <c r="N734">
        <v>17.39</v>
      </c>
      <c r="P734">
        <v>75.528</v>
      </c>
      <c r="Q734">
        <v>4985</v>
      </c>
      <c r="R734">
        <v>7.782</v>
      </c>
      <c r="S734">
        <v>11.12</v>
      </c>
      <c r="U734">
        <v>100.858</v>
      </c>
      <c r="V734">
        <v>1898</v>
      </c>
      <c r="W734">
        <v>0.141</v>
      </c>
      <c r="X734">
        <v>0.528</v>
      </c>
    </row>
    <row r="735" spans="6:24" ht="12.75">
      <c r="F735">
        <v>85.164</v>
      </c>
      <c r="G735">
        <v>6502</v>
      </c>
      <c r="H735">
        <v>24.05</v>
      </c>
      <c r="I735">
        <v>26.33</v>
      </c>
      <c r="K735">
        <v>80.283</v>
      </c>
      <c r="L735">
        <v>5751</v>
      </c>
      <c r="M735">
        <v>14.13</v>
      </c>
      <c r="N735">
        <v>17.5</v>
      </c>
      <c r="P735">
        <v>75.628</v>
      </c>
      <c r="Q735">
        <v>4976</v>
      </c>
      <c r="R735">
        <v>7.782</v>
      </c>
      <c r="S735">
        <v>11.14</v>
      </c>
      <c r="U735">
        <v>100.958</v>
      </c>
      <c r="V735">
        <v>1897</v>
      </c>
      <c r="W735">
        <v>0.137</v>
      </c>
      <c r="X735">
        <v>0.515</v>
      </c>
    </row>
    <row r="736" spans="6:24" ht="12.75">
      <c r="F736">
        <v>85.264</v>
      </c>
      <c r="G736">
        <v>6503</v>
      </c>
      <c r="H736">
        <v>24</v>
      </c>
      <c r="I736">
        <v>26.29</v>
      </c>
      <c r="K736">
        <v>80.383</v>
      </c>
      <c r="L736">
        <v>5741</v>
      </c>
      <c r="M736">
        <v>14.2</v>
      </c>
      <c r="N736">
        <v>17.61</v>
      </c>
      <c r="P736">
        <v>75.728</v>
      </c>
      <c r="Q736">
        <v>4963</v>
      </c>
      <c r="R736">
        <v>7.772</v>
      </c>
      <c r="S736">
        <v>11.15</v>
      </c>
      <c r="U736">
        <v>101.058</v>
      </c>
      <c r="V736">
        <v>1886</v>
      </c>
      <c r="W736">
        <v>0.125</v>
      </c>
      <c r="X736">
        <v>0.472</v>
      </c>
    </row>
    <row r="737" spans="6:24" ht="12.75">
      <c r="F737">
        <v>85.364</v>
      </c>
      <c r="G737">
        <v>6503</v>
      </c>
      <c r="H737">
        <v>23.98</v>
      </c>
      <c r="I737">
        <v>26.26</v>
      </c>
      <c r="K737">
        <v>80.483</v>
      </c>
      <c r="L737">
        <v>5728</v>
      </c>
      <c r="M737">
        <v>14.24</v>
      </c>
      <c r="N737">
        <v>17.71</v>
      </c>
      <c r="P737">
        <v>75.828</v>
      </c>
      <c r="Q737">
        <v>4949</v>
      </c>
      <c r="R737">
        <v>7.754</v>
      </c>
      <c r="S737">
        <v>11.16</v>
      </c>
      <c r="U737">
        <v>101.158</v>
      </c>
      <c r="V737">
        <v>1876</v>
      </c>
      <c r="W737">
        <v>0.116</v>
      </c>
      <c r="X737">
        <v>0.441</v>
      </c>
    </row>
    <row r="738" spans="6:24" ht="12.75">
      <c r="F738">
        <v>85.464</v>
      </c>
      <c r="G738">
        <v>6505</v>
      </c>
      <c r="H738">
        <v>24.07</v>
      </c>
      <c r="I738">
        <v>26.35</v>
      </c>
      <c r="K738">
        <v>80.583</v>
      </c>
      <c r="L738">
        <v>5714</v>
      </c>
      <c r="M738">
        <v>14.24</v>
      </c>
      <c r="N738">
        <v>17.74</v>
      </c>
      <c r="P738">
        <v>75.928</v>
      </c>
      <c r="Q738">
        <v>4936</v>
      </c>
      <c r="R738">
        <v>7.744</v>
      </c>
      <c r="S738">
        <v>11.17</v>
      </c>
      <c r="U738">
        <v>101.258</v>
      </c>
      <c r="V738">
        <v>1871</v>
      </c>
      <c r="W738">
        <v>0.115</v>
      </c>
      <c r="X738">
        <v>0.438</v>
      </c>
    </row>
    <row r="739" spans="6:24" ht="12.75">
      <c r="F739">
        <v>85.564</v>
      </c>
      <c r="G739">
        <v>6508</v>
      </c>
      <c r="H739">
        <v>24.19</v>
      </c>
      <c r="I739">
        <v>26.47</v>
      </c>
      <c r="K739">
        <v>80.683</v>
      </c>
      <c r="L739">
        <v>5701</v>
      </c>
      <c r="M739">
        <v>14.21</v>
      </c>
      <c r="N739">
        <v>17.75</v>
      </c>
      <c r="P739">
        <v>76.028</v>
      </c>
      <c r="Q739">
        <v>4925</v>
      </c>
      <c r="R739">
        <v>7.717</v>
      </c>
      <c r="S739">
        <v>11.16</v>
      </c>
      <c r="U739">
        <v>101.358</v>
      </c>
      <c r="V739">
        <v>1876</v>
      </c>
      <c r="W739">
        <v>0.126</v>
      </c>
      <c r="X739">
        <v>0.479</v>
      </c>
    </row>
    <row r="740" spans="6:24" ht="12.75">
      <c r="F740">
        <v>85.664</v>
      </c>
      <c r="G740">
        <v>6512</v>
      </c>
      <c r="H740">
        <v>24.26</v>
      </c>
      <c r="I740">
        <v>26.52</v>
      </c>
      <c r="K740">
        <v>80.783</v>
      </c>
      <c r="L740">
        <v>5692</v>
      </c>
      <c r="M740">
        <v>14.16</v>
      </c>
      <c r="N740">
        <v>17.71</v>
      </c>
      <c r="P740">
        <v>76.128</v>
      </c>
      <c r="Q740">
        <v>4922</v>
      </c>
      <c r="R740">
        <v>7.677</v>
      </c>
      <c r="S740">
        <v>11.11</v>
      </c>
      <c r="U740">
        <v>101.458</v>
      </c>
      <c r="V740">
        <v>1881</v>
      </c>
      <c r="W740">
        <v>0.142</v>
      </c>
      <c r="X740">
        <v>0.536</v>
      </c>
    </row>
    <row r="741" spans="6:24" ht="12.75">
      <c r="F741">
        <v>85.764</v>
      </c>
      <c r="G741">
        <v>6517</v>
      </c>
      <c r="H741">
        <v>24.24</v>
      </c>
      <c r="I741">
        <v>26.49</v>
      </c>
      <c r="K741">
        <v>80.883</v>
      </c>
      <c r="L741">
        <v>5689</v>
      </c>
      <c r="M741">
        <v>14.09</v>
      </c>
      <c r="N741">
        <v>17.64</v>
      </c>
      <c r="P741">
        <v>76.228</v>
      </c>
      <c r="Q741">
        <v>4924</v>
      </c>
      <c r="R741">
        <v>7.621</v>
      </c>
      <c r="S741">
        <v>11.02</v>
      </c>
      <c r="U741">
        <v>101.558</v>
      </c>
      <c r="V741">
        <v>1880</v>
      </c>
      <c r="W741">
        <v>0.155</v>
      </c>
      <c r="X741">
        <v>0.588</v>
      </c>
    </row>
    <row r="742" spans="6:24" ht="12.75">
      <c r="F742">
        <v>85.864</v>
      </c>
      <c r="G742">
        <v>6518</v>
      </c>
      <c r="H742">
        <v>24.12</v>
      </c>
      <c r="I742">
        <v>26.34</v>
      </c>
      <c r="K742">
        <v>80.983</v>
      </c>
      <c r="L742">
        <v>5691</v>
      </c>
      <c r="M742">
        <v>14.03</v>
      </c>
      <c r="N742">
        <v>17.56</v>
      </c>
      <c r="P742">
        <v>76.329</v>
      </c>
      <c r="Q742">
        <v>4930</v>
      </c>
      <c r="R742">
        <v>7.565</v>
      </c>
      <c r="S742">
        <v>10.93</v>
      </c>
      <c r="U742">
        <v>101.658</v>
      </c>
      <c r="V742">
        <v>1870</v>
      </c>
      <c r="W742">
        <v>0.165</v>
      </c>
      <c r="X742">
        <v>0.628</v>
      </c>
    </row>
    <row r="743" spans="6:24" ht="12.75">
      <c r="F743">
        <v>85.964</v>
      </c>
      <c r="G743">
        <v>6516</v>
      </c>
      <c r="H743">
        <v>23.98</v>
      </c>
      <c r="I743">
        <v>26.21</v>
      </c>
      <c r="K743">
        <v>81.083</v>
      </c>
      <c r="L743">
        <v>5698</v>
      </c>
      <c r="M743">
        <v>13.99</v>
      </c>
      <c r="N743">
        <v>17.48</v>
      </c>
      <c r="P743">
        <v>76.429</v>
      </c>
      <c r="Q743">
        <v>4938</v>
      </c>
      <c r="R743">
        <v>7.515</v>
      </c>
      <c r="S743">
        <v>10.84</v>
      </c>
      <c r="U743">
        <v>101.758</v>
      </c>
      <c r="V743">
        <v>1852</v>
      </c>
      <c r="W743">
        <v>0.17</v>
      </c>
      <c r="X743">
        <v>0.654</v>
      </c>
    </row>
    <row r="744" spans="6:24" ht="12.75">
      <c r="F744">
        <v>86.064</v>
      </c>
      <c r="G744">
        <v>6510</v>
      </c>
      <c r="H744">
        <v>23.92</v>
      </c>
      <c r="I744">
        <v>26.16</v>
      </c>
      <c r="K744">
        <v>81.183</v>
      </c>
      <c r="L744">
        <v>5705</v>
      </c>
      <c r="M744">
        <v>13.96</v>
      </c>
      <c r="N744">
        <v>17.43</v>
      </c>
      <c r="P744">
        <v>76.53</v>
      </c>
      <c r="Q744">
        <v>4946</v>
      </c>
      <c r="R744">
        <v>7.492</v>
      </c>
      <c r="S744">
        <v>10.79</v>
      </c>
      <c r="U744">
        <v>101.858</v>
      </c>
      <c r="V744">
        <v>1837</v>
      </c>
      <c r="W744">
        <v>0.178</v>
      </c>
      <c r="X744">
        <v>0.69</v>
      </c>
    </row>
    <row r="745" spans="6:24" ht="12.75">
      <c r="F745">
        <v>86.166</v>
      </c>
      <c r="G745">
        <v>6502</v>
      </c>
      <c r="H745">
        <v>23.94</v>
      </c>
      <c r="I745">
        <v>26.22</v>
      </c>
      <c r="K745">
        <v>81.283</v>
      </c>
      <c r="L745">
        <v>5711</v>
      </c>
      <c r="M745">
        <v>13.97</v>
      </c>
      <c r="N745">
        <v>17.42</v>
      </c>
      <c r="P745">
        <v>76.631</v>
      </c>
      <c r="Q745">
        <v>4954</v>
      </c>
      <c r="R745">
        <v>7.493</v>
      </c>
      <c r="S745">
        <v>10.77</v>
      </c>
      <c r="U745">
        <v>101.958</v>
      </c>
      <c r="V745">
        <v>1834</v>
      </c>
      <c r="W745">
        <v>0.185</v>
      </c>
      <c r="X745">
        <v>0.718</v>
      </c>
    </row>
    <row r="746" spans="6:24" ht="12.75">
      <c r="F746">
        <v>86.267</v>
      </c>
      <c r="G746">
        <v>6497</v>
      </c>
      <c r="H746">
        <v>24.18</v>
      </c>
      <c r="I746">
        <v>26.5</v>
      </c>
      <c r="K746">
        <v>81.383</v>
      </c>
      <c r="L746">
        <v>5714</v>
      </c>
      <c r="M746">
        <v>14.02</v>
      </c>
      <c r="N746">
        <v>17.47</v>
      </c>
      <c r="P746">
        <v>76.731</v>
      </c>
      <c r="Q746">
        <v>4961</v>
      </c>
      <c r="R746">
        <v>7.507</v>
      </c>
      <c r="S746">
        <v>10.78</v>
      </c>
      <c r="U746">
        <v>102.058</v>
      </c>
      <c r="V746">
        <v>1841</v>
      </c>
      <c r="W746">
        <v>0.192</v>
      </c>
      <c r="X746">
        <v>0.742</v>
      </c>
    </row>
    <row r="747" spans="6:24" ht="12.75">
      <c r="F747">
        <v>86.367</v>
      </c>
      <c r="G747">
        <v>6494</v>
      </c>
      <c r="H747">
        <v>24.29</v>
      </c>
      <c r="I747">
        <v>26.64</v>
      </c>
      <c r="K747">
        <v>81.483</v>
      </c>
      <c r="L747">
        <v>5715</v>
      </c>
      <c r="M747">
        <v>14.1</v>
      </c>
      <c r="N747">
        <v>17.57</v>
      </c>
      <c r="P747">
        <v>76.831</v>
      </c>
      <c r="Q747">
        <v>4964</v>
      </c>
      <c r="R747">
        <v>7.525</v>
      </c>
      <c r="S747">
        <v>10.79</v>
      </c>
      <c r="U747">
        <v>102.158</v>
      </c>
      <c r="V747">
        <v>1853</v>
      </c>
      <c r="W747">
        <v>0.2</v>
      </c>
      <c r="X747">
        <v>0.767</v>
      </c>
    </row>
    <row r="748" spans="6:24" ht="12.75">
      <c r="F748">
        <v>86.469</v>
      </c>
      <c r="G748">
        <v>6495</v>
      </c>
      <c r="H748">
        <v>24.39</v>
      </c>
      <c r="I748">
        <v>26.75</v>
      </c>
      <c r="K748">
        <v>81.583</v>
      </c>
      <c r="L748">
        <v>5718</v>
      </c>
      <c r="M748">
        <v>14.18</v>
      </c>
      <c r="N748">
        <v>17.66</v>
      </c>
      <c r="P748">
        <v>76.931</v>
      </c>
      <c r="Q748">
        <v>4965</v>
      </c>
      <c r="R748">
        <v>7.515</v>
      </c>
      <c r="S748">
        <v>10.78</v>
      </c>
      <c r="U748">
        <v>102.258</v>
      </c>
      <c r="V748">
        <v>1858</v>
      </c>
      <c r="W748">
        <v>0.211</v>
      </c>
      <c r="X748">
        <v>0.809</v>
      </c>
    </row>
    <row r="749" spans="6:24" ht="12.75">
      <c r="F749">
        <v>86.569</v>
      </c>
      <c r="G749">
        <v>6495</v>
      </c>
      <c r="H749">
        <v>24.36</v>
      </c>
      <c r="I749">
        <v>26.7</v>
      </c>
      <c r="K749">
        <v>81.683</v>
      </c>
      <c r="L749">
        <v>5721</v>
      </c>
      <c r="M749">
        <v>14.23</v>
      </c>
      <c r="N749">
        <v>17.71</v>
      </c>
      <c r="P749">
        <v>77.031</v>
      </c>
      <c r="Q749">
        <v>4964</v>
      </c>
      <c r="R749">
        <v>7.486</v>
      </c>
      <c r="S749">
        <v>10.74</v>
      </c>
      <c r="U749">
        <v>102.358</v>
      </c>
      <c r="V749">
        <v>1850</v>
      </c>
      <c r="W749">
        <v>0.232</v>
      </c>
      <c r="X749">
        <v>0.892</v>
      </c>
    </row>
    <row r="750" spans="6:24" ht="12.75">
      <c r="F750">
        <v>86.669</v>
      </c>
      <c r="G750">
        <v>6493</v>
      </c>
      <c r="H750">
        <v>24.27</v>
      </c>
      <c r="I750">
        <v>26.62</v>
      </c>
      <c r="K750">
        <v>81.783</v>
      </c>
      <c r="L750">
        <v>5726</v>
      </c>
      <c r="M750">
        <v>14.21</v>
      </c>
      <c r="N750">
        <v>17.67</v>
      </c>
      <c r="P750">
        <v>77.131</v>
      </c>
      <c r="Q750">
        <v>4962</v>
      </c>
      <c r="R750">
        <v>7.461</v>
      </c>
      <c r="S750">
        <v>10.71</v>
      </c>
      <c r="U750">
        <v>102.458</v>
      </c>
      <c r="V750">
        <v>1833</v>
      </c>
      <c r="W750">
        <v>0.256</v>
      </c>
      <c r="X750">
        <v>0.994</v>
      </c>
    </row>
    <row r="751" spans="6:24" ht="12.75">
      <c r="F751">
        <v>86.769</v>
      </c>
      <c r="G751">
        <v>6488</v>
      </c>
      <c r="H751">
        <v>24.22</v>
      </c>
      <c r="I751">
        <v>26.58</v>
      </c>
      <c r="K751">
        <v>81.886</v>
      </c>
      <c r="L751">
        <v>5729</v>
      </c>
      <c r="M751">
        <v>14.13</v>
      </c>
      <c r="N751">
        <v>17.56</v>
      </c>
      <c r="P751">
        <v>77.233</v>
      </c>
      <c r="Q751">
        <v>4962</v>
      </c>
      <c r="R751">
        <v>7.457</v>
      </c>
      <c r="S751">
        <v>10.7</v>
      </c>
      <c r="U751">
        <v>102.558</v>
      </c>
      <c r="V751">
        <v>1820</v>
      </c>
      <c r="W751">
        <v>0.281</v>
      </c>
      <c r="X751">
        <v>1.102</v>
      </c>
    </row>
    <row r="752" spans="6:24" ht="12.75">
      <c r="F752">
        <v>86.869</v>
      </c>
      <c r="G752">
        <v>6484</v>
      </c>
      <c r="H752">
        <v>24.11</v>
      </c>
      <c r="I752">
        <v>26.48</v>
      </c>
      <c r="K752">
        <v>81.988</v>
      </c>
      <c r="L752">
        <v>5729</v>
      </c>
      <c r="M752">
        <v>14.02</v>
      </c>
      <c r="N752">
        <v>17.43</v>
      </c>
      <c r="P752">
        <v>77.333</v>
      </c>
      <c r="Q752">
        <v>4963</v>
      </c>
      <c r="R752">
        <v>7.481</v>
      </c>
      <c r="S752">
        <v>10.73</v>
      </c>
      <c r="U752">
        <v>102.658</v>
      </c>
      <c r="V752">
        <v>1817</v>
      </c>
      <c r="W752">
        <v>0.303</v>
      </c>
      <c r="X752">
        <v>1.189</v>
      </c>
    </row>
    <row r="753" spans="6:24" ht="12.75">
      <c r="F753">
        <v>86.97</v>
      </c>
      <c r="G753">
        <v>6484</v>
      </c>
      <c r="H753">
        <v>24.38</v>
      </c>
      <c r="I753">
        <v>26.78</v>
      </c>
      <c r="K753">
        <v>82.088</v>
      </c>
      <c r="L753">
        <v>5726</v>
      </c>
      <c r="M753">
        <v>13.93</v>
      </c>
      <c r="N753">
        <v>17.32</v>
      </c>
      <c r="P753">
        <v>77.433</v>
      </c>
      <c r="Q753">
        <v>4965</v>
      </c>
      <c r="R753">
        <v>7.523</v>
      </c>
      <c r="S753">
        <v>10.79</v>
      </c>
      <c r="U753">
        <v>102.758</v>
      </c>
      <c r="V753">
        <v>1823</v>
      </c>
      <c r="W753">
        <v>0.321</v>
      </c>
      <c r="X753">
        <v>1.255</v>
      </c>
    </row>
    <row r="754" spans="6:24" ht="12.75">
      <c r="F754">
        <v>87.07</v>
      </c>
      <c r="G754">
        <v>6490</v>
      </c>
      <c r="H754">
        <v>24.46</v>
      </c>
      <c r="I754">
        <v>26.84</v>
      </c>
      <c r="K754">
        <v>82.188</v>
      </c>
      <c r="L754">
        <v>5724</v>
      </c>
      <c r="M754">
        <v>13.88</v>
      </c>
      <c r="N754">
        <v>17.27</v>
      </c>
      <c r="P754">
        <v>77.533</v>
      </c>
      <c r="Q754">
        <v>4965</v>
      </c>
      <c r="R754">
        <v>7.552</v>
      </c>
      <c r="S754">
        <v>10.83</v>
      </c>
      <c r="U754">
        <v>102.858</v>
      </c>
      <c r="V754">
        <v>1828</v>
      </c>
      <c r="W754">
        <v>0.34</v>
      </c>
      <c r="X754">
        <v>1.323</v>
      </c>
    </row>
    <row r="755" spans="6:24" ht="12.75">
      <c r="F755">
        <v>87.17</v>
      </c>
      <c r="G755">
        <v>6498</v>
      </c>
      <c r="H755">
        <v>24.43</v>
      </c>
      <c r="I755">
        <v>26.77</v>
      </c>
      <c r="K755">
        <v>82.289</v>
      </c>
      <c r="L755">
        <v>5721</v>
      </c>
      <c r="M755">
        <v>13.89</v>
      </c>
      <c r="N755">
        <v>17.28</v>
      </c>
      <c r="P755">
        <v>77.633</v>
      </c>
      <c r="Q755">
        <v>4964</v>
      </c>
      <c r="R755">
        <v>7.557</v>
      </c>
      <c r="S755">
        <v>10.84</v>
      </c>
      <c r="U755">
        <v>102.958</v>
      </c>
      <c r="V755">
        <v>1824</v>
      </c>
      <c r="W755">
        <v>0.361</v>
      </c>
      <c r="X755">
        <v>1.409</v>
      </c>
    </row>
    <row r="756" spans="6:24" ht="12.75">
      <c r="F756">
        <v>87.27</v>
      </c>
      <c r="G756">
        <v>6501</v>
      </c>
      <c r="H756">
        <v>24.26</v>
      </c>
      <c r="I756">
        <v>26.57</v>
      </c>
      <c r="K756">
        <v>82.389</v>
      </c>
      <c r="L756">
        <v>5723</v>
      </c>
      <c r="M756">
        <v>13.92</v>
      </c>
      <c r="N756">
        <v>17.32</v>
      </c>
      <c r="P756">
        <v>77.733</v>
      </c>
      <c r="Q756">
        <v>4959</v>
      </c>
      <c r="R756">
        <v>7.543</v>
      </c>
      <c r="S756">
        <v>10.83</v>
      </c>
      <c r="U756">
        <v>103.058</v>
      </c>
      <c r="V756">
        <v>1817</v>
      </c>
      <c r="W756">
        <v>0.388</v>
      </c>
      <c r="X756">
        <v>1.522</v>
      </c>
    </row>
    <row r="757" spans="6:24" ht="12.75">
      <c r="F757">
        <v>87.37</v>
      </c>
      <c r="G757">
        <v>6501</v>
      </c>
      <c r="H757">
        <v>24.1</v>
      </c>
      <c r="I757">
        <v>26.4</v>
      </c>
      <c r="K757">
        <v>82.489</v>
      </c>
      <c r="L757">
        <v>5726</v>
      </c>
      <c r="M757">
        <v>13.97</v>
      </c>
      <c r="N757">
        <v>17.37</v>
      </c>
      <c r="P757">
        <v>77.833</v>
      </c>
      <c r="Q757">
        <v>4954</v>
      </c>
      <c r="R757">
        <v>7.517</v>
      </c>
      <c r="S757">
        <v>10.81</v>
      </c>
      <c r="U757">
        <v>103.158</v>
      </c>
      <c r="V757">
        <v>1817</v>
      </c>
      <c r="W757">
        <v>0.411</v>
      </c>
      <c r="X757">
        <v>1.61</v>
      </c>
    </row>
    <row r="758" spans="6:24" ht="12.75">
      <c r="F758">
        <v>87.47</v>
      </c>
      <c r="G758">
        <v>6495</v>
      </c>
      <c r="H758">
        <v>23.99</v>
      </c>
      <c r="I758">
        <v>26.31</v>
      </c>
      <c r="K758">
        <v>82.589</v>
      </c>
      <c r="L758">
        <v>5731</v>
      </c>
      <c r="M758">
        <v>13.99</v>
      </c>
      <c r="N758">
        <v>17.38</v>
      </c>
      <c r="P758">
        <v>77.933</v>
      </c>
      <c r="Q758">
        <v>4952</v>
      </c>
      <c r="R758">
        <v>7.497</v>
      </c>
      <c r="S758">
        <v>10.78</v>
      </c>
      <c r="U758">
        <v>103.258</v>
      </c>
      <c r="V758">
        <v>1833</v>
      </c>
      <c r="W758">
        <v>0.417</v>
      </c>
      <c r="X758">
        <v>1.62</v>
      </c>
    </row>
    <row r="759" spans="6:24" ht="12.75">
      <c r="F759">
        <v>87.57</v>
      </c>
      <c r="G759">
        <v>6489</v>
      </c>
      <c r="H759">
        <v>23.97</v>
      </c>
      <c r="I759">
        <v>26.3</v>
      </c>
      <c r="K759">
        <v>82.689</v>
      </c>
      <c r="L759">
        <v>5736</v>
      </c>
      <c r="M759">
        <v>14.01</v>
      </c>
      <c r="N759">
        <v>17.39</v>
      </c>
      <c r="P759">
        <v>78.033</v>
      </c>
      <c r="Q759">
        <v>4954</v>
      </c>
      <c r="R759">
        <v>7.493</v>
      </c>
      <c r="S759">
        <v>10.77</v>
      </c>
      <c r="U759">
        <v>103.358</v>
      </c>
      <c r="V759">
        <v>1856</v>
      </c>
      <c r="W759">
        <v>0.394</v>
      </c>
      <c r="X759">
        <v>1.513</v>
      </c>
    </row>
    <row r="760" spans="6:24" ht="12.75">
      <c r="F760">
        <v>87.67</v>
      </c>
      <c r="G760">
        <v>6484</v>
      </c>
      <c r="H760">
        <v>23.98</v>
      </c>
      <c r="I760">
        <v>26.34</v>
      </c>
      <c r="K760">
        <v>82.79</v>
      </c>
      <c r="L760">
        <v>5737</v>
      </c>
      <c r="M760">
        <v>14.01</v>
      </c>
      <c r="N760">
        <v>17.38</v>
      </c>
      <c r="P760">
        <v>78.133</v>
      </c>
      <c r="Q760">
        <v>4961</v>
      </c>
      <c r="R760">
        <v>7.51</v>
      </c>
      <c r="S760">
        <v>10.78</v>
      </c>
      <c r="U760">
        <v>103.458</v>
      </c>
      <c r="V760">
        <v>1868</v>
      </c>
      <c r="W760">
        <v>0.341</v>
      </c>
      <c r="X760">
        <v>1.301</v>
      </c>
    </row>
    <row r="761" spans="6:24" ht="12.75">
      <c r="F761">
        <v>87.77</v>
      </c>
      <c r="G761">
        <v>6480</v>
      </c>
      <c r="H761">
        <v>23.99</v>
      </c>
      <c r="I761">
        <v>26.36</v>
      </c>
      <c r="K761">
        <v>82.891</v>
      </c>
      <c r="L761">
        <v>5734</v>
      </c>
      <c r="M761">
        <v>14</v>
      </c>
      <c r="N761">
        <v>17.38</v>
      </c>
      <c r="P761">
        <v>78.233</v>
      </c>
      <c r="Q761">
        <v>4972</v>
      </c>
      <c r="R761">
        <v>7.548</v>
      </c>
      <c r="S761">
        <v>10.81</v>
      </c>
      <c r="U761">
        <v>103.558</v>
      </c>
      <c r="V761">
        <v>1861</v>
      </c>
      <c r="W761">
        <v>0.283</v>
      </c>
      <c r="X761">
        <v>1.084</v>
      </c>
    </row>
    <row r="762" spans="6:24" ht="12.75">
      <c r="F762">
        <v>87.87</v>
      </c>
      <c r="G762">
        <v>6477</v>
      </c>
      <c r="H762">
        <v>24.01</v>
      </c>
      <c r="I762">
        <v>26.4</v>
      </c>
      <c r="K762">
        <v>82.991</v>
      </c>
      <c r="L762">
        <v>5726</v>
      </c>
      <c r="M762">
        <v>14</v>
      </c>
      <c r="N762">
        <v>17.41</v>
      </c>
      <c r="P762">
        <v>78.333</v>
      </c>
      <c r="Q762">
        <v>4981</v>
      </c>
      <c r="R762">
        <v>7.606</v>
      </c>
      <c r="S762">
        <v>10.87</v>
      </c>
      <c r="U762">
        <v>103.658</v>
      </c>
      <c r="V762">
        <v>1838</v>
      </c>
      <c r="W762">
        <v>0.243</v>
      </c>
      <c r="X762">
        <v>0.94</v>
      </c>
    </row>
    <row r="763" spans="6:24" ht="12.75">
      <c r="F763">
        <v>87.97</v>
      </c>
      <c r="G763">
        <v>6474</v>
      </c>
      <c r="H763">
        <v>24.08</v>
      </c>
      <c r="I763">
        <v>26.49</v>
      </c>
      <c r="K763">
        <v>83.091</v>
      </c>
      <c r="L763">
        <v>5715</v>
      </c>
      <c r="M763">
        <v>13.96</v>
      </c>
      <c r="N763">
        <v>17.4</v>
      </c>
      <c r="P763">
        <v>78.433</v>
      </c>
      <c r="Q763">
        <v>4990</v>
      </c>
      <c r="R763">
        <v>7.661</v>
      </c>
      <c r="S763">
        <v>10.93</v>
      </c>
      <c r="U763">
        <v>103.758</v>
      </c>
      <c r="V763">
        <v>1818</v>
      </c>
      <c r="W763">
        <v>0.228</v>
      </c>
      <c r="X763">
        <v>0.894</v>
      </c>
    </row>
    <row r="764" spans="6:24" ht="12.75">
      <c r="F764">
        <v>88.07</v>
      </c>
      <c r="G764">
        <v>6472</v>
      </c>
      <c r="H764">
        <v>24.2</v>
      </c>
      <c r="I764">
        <v>26.62</v>
      </c>
      <c r="K764">
        <v>83.192</v>
      </c>
      <c r="L764">
        <v>5706</v>
      </c>
      <c r="M764">
        <v>13.92</v>
      </c>
      <c r="N764">
        <v>17.38</v>
      </c>
      <c r="P764">
        <v>78.533</v>
      </c>
      <c r="Q764">
        <v>4997</v>
      </c>
      <c r="R764">
        <v>7.725</v>
      </c>
      <c r="S764">
        <v>11.01</v>
      </c>
      <c r="U764">
        <v>103.858</v>
      </c>
      <c r="V764">
        <v>1817</v>
      </c>
      <c r="W764">
        <v>0.237</v>
      </c>
      <c r="X764">
        <v>0.931</v>
      </c>
    </row>
    <row r="765" spans="6:24" ht="12.75">
      <c r="F765">
        <v>88.17</v>
      </c>
      <c r="G765">
        <v>6474</v>
      </c>
      <c r="H765">
        <v>24.25</v>
      </c>
      <c r="I765">
        <v>26.68</v>
      </c>
      <c r="K765">
        <v>83.292</v>
      </c>
      <c r="L765">
        <v>5704</v>
      </c>
      <c r="M765">
        <v>13.87</v>
      </c>
      <c r="N765">
        <v>17.32</v>
      </c>
      <c r="P765">
        <v>78.633</v>
      </c>
      <c r="Q765">
        <v>5004</v>
      </c>
      <c r="R765">
        <v>7.798</v>
      </c>
      <c r="S765">
        <v>11.1</v>
      </c>
      <c r="U765">
        <v>103.958</v>
      </c>
      <c r="V765">
        <v>1831</v>
      </c>
      <c r="W765">
        <v>0.253</v>
      </c>
      <c r="X765">
        <v>0.983</v>
      </c>
    </row>
    <row r="766" spans="6:24" ht="12.75">
      <c r="F766">
        <v>88.271</v>
      </c>
      <c r="G766">
        <v>6480</v>
      </c>
      <c r="H766">
        <v>24.36</v>
      </c>
      <c r="I766">
        <v>26.77</v>
      </c>
      <c r="K766">
        <v>83.393</v>
      </c>
      <c r="L766">
        <v>5706</v>
      </c>
      <c r="M766">
        <v>13.87</v>
      </c>
      <c r="N766">
        <v>17.31</v>
      </c>
      <c r="P766">
        <v>78.733</v>
      </c>
      <c r="Q766">
        <v>5011</v>
      </c>
      <c r="R766">
        <v>7.869</v>
      </c>
      <c r="S766">
        <v>11.18</v>
      </c>
      <c r="U766">
        <v>104.058</v>
      </c>
      <c r="V766">
        <v>1848</v>
      </c>
      <c r="W766">
        <v>0.266</v>
      </c>
      <c r="X766">
        <v>1.026</v>
      </c>
    </row>
    <row r="767" spans="6:24" ht="12.75">
      <c r="F767">
        <v>88.371</v>
      </c>
      <c r="G767">
        <v>6487</v>
      </c>
      <c r="H767">
        <v>24.38</v>
      </c>
      <c r="I767">
        <v>26.77</v>
      </c>
      <c r="K767">
        <v>83.493</v>
      </c>
      <c r="L767">
        <v>5711</v>
      </c>
      <c r="M767">
        <v>13.9</v>
      </c>
      <c r="N767">
        <v>17.33</v>
      </c>
      <c r="P767">
        <v>78.833</v>
      </c>
      <c r="Q767">
        <v>5014</v>
      </c>
      <c r="R767">
        <v>7.948</v>
      </c>
      <c r="S767">
        <v>11.29</v>
      </c>
      <c r="U767">
        <v>104.158</v>
      </c>
      <c r="V767">
        <v>1855</v>
      </c>
      <c r="W767">
        <v>0.277</v>
      </c>
      <c r="X767">
        <v>1.065</v>
      </c>
    </row>
    <row r="768" spans="6:24" ht="12.75">
      <c r="F768">
        <v>88.471</v>
      </c>
      <c r="G768">
        <v>6492</v>
      </c>
      <c r="H768">
        <v>24.42</v>
      </c>
      <c r="I768">
        <v>26.79</v>
      </c>
      <c r="K768">
        <v>83.593</v>
      </c>
      <c r="L768">
        <v>5714</v>
      </c>
      <c r="M768">
        <v>13.95</v>
      </c>
      <c r="N768">
        <v>17.39</v>
      </c>
      <c r="P768">
        <v>78.933</v>
      </c>
      <c r="Q768">
        <v>5014</v>
      </c>
      <c r="R768">
        <v>8.002</v>
      </c>
      <c r="S768">
        <v>11.36</v>
      </c>
      <c r="U768">
        <v>104.258</v>
      </c>
      <c r="V768">
        <v>1846</v>
      </c>
      <c r="W768">
        <v>0.286</v>
      </c>
      <c r="X768">
        <v>1.104</v>
      </c>
    </row>
    <row r="769" spans="6:24" ht="12.75">
      <c r="F769">
        <v>88.572</v>
      </c>
      <c r="G769">
        <v>6494</v>
      </c>
      <c r="H769">
        <v>24.53</v>
      </c>
      <c r="I769">
        <v>26.9</v>
      </c>
      <c r="K769">
        <v>83.693</v>
      </c>
      <c r="L769">
        <v>5716</v>
      </c>
      <c r="M769">
        <v>14.01</v>
      </c>
      <c r="N769">
        <v>17.46</v>
      </c>
      <c r="P769">
        <v>79.035</v>
      </c>
      <c r="Q769">
        <v>5008</v>
      </c>
      <c r="R769">
        <v>7.998</v>
      </c>
      <c r="S769">
        <v>11.37</v>
      </c>
      <c r="U769">
        <v>104.358</v>
      </c>
      <c r="V769">
        <v>1832</v>
      </c>
      <c r="W769">
        <v>0.298</v>
      </c>
      <c r="X769">
        <v>1.158</v>
      </c>
    </row>
    <row r="770" spans="6:24" ht="12.75">
      <c r="F770">
        <v>88.672</v>
      </c>
      <c r="G770">
        <v>6498</v>
      </c>
      <c r="H770">
        <v>24.65</v>
      </c>
      <c r="I770">
        <v>27.02</v>
      </c>
      <c r="K770">
        <v>83.793</v>
      </c>
      <c r="L770">
        <v>5715</v>
      </c>
      <c r="M770">
        <v>14.06</v>
      </c>
      <c r="N770">
        <v>17.52</v>
      </c>
      <c r="P770">
        <v>79.135</v>
      </c>
      <c r="Q770">
        <v>4996</v>
      </c>
      <c r="R770">
        <v>7.976</v>
      </c>
      <c r="S770">
        <v>11.37</v>
      </c>
      <c r="U770">
        <v>104.458</v>
      </c>
      <c r="V770">
        <v>1825</v>
      </c>
      <c r="W770">
        <v>0.311</v>
      </c>
      <c r="X770">
        <v>1.212</v>
      </c>
    </row>
    <row r="771" spans="6:24" ht="12.75">
      <c r="F771">
        <v>88.772</v>
      </c>
      <c r="G771">
        <v>6502</v>
      </c>
      <c r="H771">
        <v>24.67</v>
      </c>
      <c r="I771">
        <v>27.01</v>
      </c>
      <c r="K771">
        <v>83.893</v>
      </c>
      <c r="L771">
        <v>5715</v>
      </c>
      <c r="M771">
        <v>14.09</v>
      </c>
      <c r="N771">
        <v>17.56</v>
      </c>
      <c r="P771">
        <v>79.235</v>
      </c>
      <c r="Q771">
        <v>4983</v>
      </c>
      <c r="R771">
        <v>7.924</v>
      </c>
      <c r="S771">
        <v>11.32</v>
      </c>
      <c r="U771">
        <v>104.558</v>
      </c>
      <c r="V771">
        <v>1830</v>
      </c>
      <c r="W771">
        <v>0.318</v>
      </c>
      <c r="X771">
        <v>1.238</v>
      </c>
    </row>
    <row r="772" spans="6:24" ht="12.75">
      <c r="F772">
        <v>88.872</v>
      </c>
      <c r="G772">
        <v>6507</v>
      </c>
      <c r="H772">
        <v>24.57</v>
      </c>
      <c r="I772">
        <v>26.88</v>
      </c>
      <c r="K772">
        <v>83.994</v>
      </c>
      <c r="L772">
        <v>5713</v>
      </c>
      <c r="M772">
        <v>14.09</v>
      </c>
      <c r="N772">
        <v>17.57</v>
      </c>
      <c r="P772">
        <v>79.336</v>
      </c>
      <c r="Q772">
        <v>4969</v>
      </c>
      <c r="R772">
        <v>7.878</v>
      </c>
      <c r="S772">
        <v>11.29</v>
      </c>
      <c r="U772">
        <v>104.658</v>
      </c>
      <c r="V772">
        <v>1846</v>
      </c>
      <c r="W772">
        <v>0.312</v>
      </c>
      <c r="X772">
        <v>1.204</v>
      </c>
    </row>
    <row r="773" spans="6:24" ht="12.75">
      <c r="F773">
        <v>88.972</v>
      </c>
      <c r="G773">
        <v>6509</v>
      </c>
      <c r="H773">
        <v>24.4</v>
      </c>
      <c r="I773">
        <v>26.7</v>
      </c>
      <c r="K773">
        <v>84.095</v>
      </c>
      <c r="L773">
        <v>5709</v>
      </c>
      <c r="M773">
        <v>14.07</v>
      </c>
      <c r="N773">
        <v>17.55</v>
      </c>
      <c r="P773">
        <v>79.436</v>
      </c>
      <c r="Q773">
        <v>4956</v>
      </c>
      <c r="R773">
        <v>7.823</v>
      </c>
      <c r="S773">
        <v>11.24</v>
      </c>
      <c r="U773">
        <v>104.758</v>
      </c>
      <c r="V773">
        <v>1863</v>
      </c>
      <c r="W773">
        <v>0.287</v>
      </c>
      <c r="X773">
        <v>1.097</v>
      </c>
    </row>
    <row r="774" spans="6:24" ht="12.75">
      <c r="F774">
        <v>89.072</v>
      </c>
      <c r="G774">
        <v>6505</v>
      </c>
      <c r="H774">
        <v>24.25</v>
      </c>
      <c r="I774">
        <v>26.55</v>
      </c>
      <c r="K774">
        <v>84.195</v>
      </c>
      <c r="L774">
        <v>5702</v>
      </c>
      <c r="M774">
        <v>14.03</v>
      </c>
      <c r="N774">
        <v>17.52</v>
      </c>
      <c r="P774">
        <v>79.536</v>
      </c>
      <c r="Q774">
        <v>4948</v>
      </c>
      <c r="R774">
        <v>7.759</v>
      </c>
      <c r="S774">
        <v>11.17</v>
      </c>
      <c r="U774">
        <v>104.858</v>
      </c>
      <c r="V774">
        <v>1874</v>
      </c>
      <c r="W774">
        <v>0.248</v>
      </c>
      <c r="X774">
        <v>0.942</v>
      </c>
    </row>
    <row r="775" spans="6:24" ht="12.75">
      <c r="F775">
        <v>89.172</v>
      </c>
      <c r="G775">
        <v>6501</v>
      </c>
      <c r="H775">
        <v>24.19</v>
      </c>
      <c r="I775">
        <v>26.49</v>
      </c>
      <c r="K775">
        <v>84.295</v>
      </c>
      <c r="L775">
        <v>5695</v>
      </c>
      <c r="M775">
        <v>13.99</v>
      </c>
      <c r="N775">
        <v>17.49</v>
      </c>
      <c r="P775">
        <v>79.636</v>
      </c>
      <c r="Q775">
        <v>4943</v>
      </c>
      <c r="R775">
        <v>7.709</v>
      </c>
      <c r="S775">
        <v>11.11</v>
      </c>
      <c r="U775">
        <v>104.958</v>
      </c>
      <c r="V775">
        <v>1876</v>
      </c>
      <c r="W775">
        <v>0.208</v>
      </c>
      <c r="X775">
        <v>0.791</v>
      </c>
    </row>
    <row r="776" spans="6:24" ht="12.75">
      <c r="F776">
        <v>89.272</v>
      </c>
      <c r="G776">
        <v>6497</v>
      </c>
      <c r="H776">
        <v>24.17</v>
      </c>
      <c r="I776">
        <v>26.49</v>
      </c>
      <c r="K776">
        <v>84.396</v>
      </c>
      <c r="L776">
        <v>5691</v>
      </c>
      <c r="M776">
        <v>13.98</v>
      </c>
      <c r="N776">
        <v>17.49</v>
      </c>
      <c r="P776">
        <v>79.736</v>
      </c>
      <c r="Q776">
        <v>4939</v>
      </c>
      <c r="R776">
        <v>7.661</v>
      </c>
      <c r="S776">
        <v>11.04</v>
      </c>
      <c r="U776">
        <v>105.058</v>
      </c>
      <c r="V776">
        <v>1875</v>
      </c>
      <c r="W776">
        <v>0.185</v>
      </c>
      <c r="X776">
        <v>0.703</v>
      </c>
    </row>
    <row r="777" spans="6:24" ht="12.75">
      <c r="F777">
        <v>89.373</v>
      </c>
      <c r="G777">
        <v>6492</v>
      </c>
      <c r="H777">
        <v>24.19</v>
      </c>
      <c r="I777">
        <v>26.53</v>
      </c>
      <c r="K777">
        <v>84.496</v>
      </c>
      <c r="L777">
        <v>5691</v>
      </c>
      <c r="M777">
        <v>13.97</v>
      </c>
      <c r="N777">
        <v>17.48</v>
      </c>
      <c r="P777">
        <v>79.836</v>
      </c>
      <c r="Q777">
        <v>4938</v>
      </c>
      <c r="R777">
        <v>7.626</v>
      </c>
      <c r="S777">
        <v>11</v>
      </c>
      <c r="U777">
        <v>105.158</v>
      </c>
      <c r="V777">
        <v>1872</v>
      </c>
      <c r="W777">
        <v>0.184</v>
      </c>
      <c r="X777">
        <v>0.699</v>
      </c>
    </row>
    <row r="778" spans="6:24" ht="12.75">
      <c r="F778">
        <v>89.473</v>
      </c>
      <c r="G778">
        <v>6489</v>
      </c>
      <c r="H778">
        <v>24.24</v>
      </c>
      <c r="I778">
        <v>26.6</v>
      </c>
      <c r="K778">
        <v>84.597</v>
      </c>
      <c r="L778">
        <v>5696</v>
      </c>
      <c r="M778">
        <v>13.99</v>
      </c>
      <c r="N778">
        <v>17.49</v>
      </c>
      <c r="P778">
        <v>79.936</v>
      </c>
      <c r="Q778">
        <v>4937</v>
      </c>
      <c r="R778">
        <v>7.608</v>
      </c>
      <c r="S778">
        <v>10.97</v>
      </c>
      <c r="U778">
        <v>105.258</v>
      </c>
      <c r="V778">
        <v>1866</v>
      </c>
      <c r="W778">
        <v>0.201</v>
      </c>
      <c r="X778">
        <v>0.766</v>
      </c>
    </row>
    <row r="779" spans="6:24" ht="12.75">
      <c r="F779">
        <v>89.573</v>
      </c>
      <c r="G779">
        <v>6485</v>
      </c>
      <c r="H779">
        <v>24.29</v>
      </c>
      <c r="I779">
        <v>26.67</v>
      </c>
      <c r="K779">
        <v>84.698</v>
      </c>
      <c r="L779">
        <v>5704</v>
      </c>
      <c r="M779">
        <v>14.03</v>
      </c>
      <c r="N779">
        <v>17.51</v>
      </c>
      <c r="P779">
        <v>80.036</v>
      </c>
      <c r="Q779">
        <v>4937</v>
      </c>
      <c r="R779">
        <v>7.588</v>
      </c>
      <c r="S779">
        <v>10.95</v>
      </c>
      <c r="U779">
        <v>105.358</v>
      </c>
      <c r="V779">
        <v>1858</v>
      </c>
      <c r="W779">
        <v>0.229</v>
      </c>
      <c r="X779">
        <v>0.876</v>
      </c>
    </row>
    <row r="780" spans="6:24" ht="12.75">
      <c r="F780">
        <v>89.673</v>
      </c>
      <c r="G780">
        <v>6483</v>
      </c>
      <c r="H780">
        <v>24.33</v>
      </c>
      <c r="I780">
        <v>26.72</v>
      </c>
      <c r="K780">
        <v>84.798</v>
      </c>
      <c r="L780">
        <v>5714</v>
      </c>
      <c r="M780">
        <v>14.07</v>
      </c>
      <c r="N780">
        <v>17.53</v>
      </c>
      <c r="P780">
        <v>80.136</v>
      </c>
      <c r="Q780">
        <v>4939</v>
      </c>
      <c r="R780">
        <v>7.583</v>
      </c>
      <c r="S780">
        <v>10.93</v>
      </c>
      <c r="U780">
        <v>105.458</v>
      </c>
      <c r="V780">
        <v>1851</v>
      </c>
      <c r="W780">
        <v>0.259</v>
      </c>
      <c r="X780">
        <v>0.998</v>
      </c>
    </row>
    <row r="781" spans="6:24" ht="12.75">
      <c r="F781">
        <v>89.773</v>
      </c>
      <c r="G781">
        <v>6484</v>
      </c>
      <c r="H781">
        <v>24.37</v>
      </c>
      <c r="I781">
        <v>26.76</v>
      </c>
      <c r="K781">
        <v>84.898</v>
      </c>
      <c r="L781">
        <v>5725</v>
      </c>
      <c r="M781">
        <v>14.12</v>
      </c>
      <c r="N781">
        <v>17.56</v>
      </c>
      <c r="P781">
        <v>80.236</v>
      </c>
      <c r="Q781">
        <v>4939</v>
      </c>
      <c r="R781">
        <v>7.581</v>
      </c>
      <c r="S781">
        <v>10.93</v>
      </c>
      <c r="U781">
        <v>105.558</v>
      </c>
      <c r="V781">
        <v>1852</v>
      </c>
      <c r="W781">
        <v>0.281</v>
      </c>
      <c r="X781">
        <v>1.083</v>
      </c>
    </row>
    <row r="782" spans="6:24" ht="12.75">
      <c r="F782">
        <v>89.873</v>
      </c>
      <c r="G782">
        <v>6484</v>
      </c>
      <c r="H782">
        <v>24.35</v>
      </c>
      <c r="I782">
        <v>26.74</v>
      </c>
      <c r="K782">
        <v>84.998</v>
      </c>
      <c r="L782">
        <v>5734</v>
      </c>
      <c r="M782">
        <v>14.16</v>
      </c>
      <c r="N782">
        <v>17.59</v>
      </c>
      <c r="P782">
        <v>80.336</v>
      </c>
      <c r="Q782">
        <v>4938</v>
      </c>
      <c r="R782">
        <v>7.566</v>
      </c>
      <c r="S782">
        <v>10.91</v>
      </c>
      <c r="U782">
        <v>105.658</v>
      </c>
      <c r="V782">
        <v>1864</v>
      </c>
      <c r="W782">
        <v>0.286</v>
      </c>
      <c r="X782">
        <v>1.093</v>
      </c>
    </row>
    <row r="783" spans="6:24" ht="12.75">
      <c r="F783">
        <v>89.973</v>
      </c>
      <c r="G783">
        <v>6483</v>
      </c>
      <c r="H783">
        <v>24.35</v>
      </c>
      <c r="I783">
        <v>26.74</v>
      </c>
      <c r="K783">
        <v>85.098</v>
      </c>
      <c r="L783">
        <v>5741</v>
      </c>
      <c r="M783">
        <v>14.16</v>
      </c>
      <c r="N783">
        <v>17.57</v>
      </c>
      <c r="P783">
        <v>80.436</v>
      </c>
      <c r="Q783">
        <v>4934</v>
      </c>
      <c r="R783">
        <v>7.53</v>
      </c>
      <c r="S783">
        <v>10.87</v>
      </c>
      <c r="U783">
        <v>105.758</v>
      </c>
      <c r="V783">
        <v>1889</v>
      </c>
      <c r="W783">
        <v>0.271</v>
      </c>
      <c r="X783">
        <v>1.021</v>
      </c>
    </row>
    <row r="784" spans="6:24" ht="12.75">
      <c r="F784">
        <v>90.073</v>
      </c>
      <c r="G784">
        <v>6482</v>
      </c>
      <c r="H784">
        <v>24.3</v>
      </c>
      <c r="I784">
        <v>26.7</v>
      </c>
      <c r="K784">
        <v>85.198</v>
      </c>
      <c r="L784">
        <v>5745</v>
      </c>
      <c r="M784">
        <v>14.14</v>
      </c>
      <c r="N784">
        <v>17.53</v>
      </c>
      <c r="P784">
        <v>80.537</v>
      </c>
      <c r="Q784">
        <v>4929</v>
      </c>
      <c r="R784">
        <v>7.488</v>
      </c>
      <c r="S784">
        <v>10.82</v>
      </c>
      <c r="U784">
        <v>105.858</v>
      </c>
      <c r="V784">
        <v>1909</v>
      </c>
      <c r="W784">
        <v>0.24</v>
      </c>
      <c r="X784">
        <v>0.894</v>
      </c>
    </row>
    <row r="785" spans="6:24" ht="12.75">
      <c r="F785">
        <v>90.174</v>
      </c>
      <c r="G785">
        <v>6481</v>
      </c>
      <c r="H785">
        <v>24.42</v>
      </c>
      <c r="I785">
        <v>26.83</v>
      </c>
      <c r="K785">
        <v>85.301</v>
      </c>
      <c r="L785">
        <v>5745</v>
      </c>
      <c r="M785">
        <v>14.07</v>
      </c>
      <c r="N785">
        <v>17.44</v>
      </c>
      <c r="P785">
        <v>80.637</v>
      </c>
      <c r="Q785">
        <v>4928</v>
      </c>
      <c r="R785">
        <v>7.443</v>
      </c>
      <c r="S785">
        <v>10.76</v>
      </c>
      <c r="U785">
        <v>105.958</v>
      </c>
      <c r="V785">
        <v>1915</v>
      </c>
      <c r="W785">
        <v>0.216</v>
      </c>
      <c r="X785">
        <v>0.802</v>
      </c>
    </row>
    <row r="786" spans="6:24" ht="12.75">
      <c r="F786">
        <v>90.274</v>
      </c>
      <c r="G786">
        <v>6485</v>
      </c>
      <c r="H786">
        <v>24.46</v>
      </c>
      <c r="I786">
        <v>26.86</v>
      </c>
      <c r="K786">
        <v>85.401</v>
      </c>
      <c r="L786">
        <v>5743</v>
      </c>
      <c r="M786">
        <v>14.03</v>
      </c>
      <c r="N786">
        <v>17.39</v>
      </c>
      <c r="P786">
        <v>80.737</v>
      </c>
      <c r="Q786">
        <v>4930</v>
      </c>
      <c r="R786">
        <v>7.413</v>
      </c>
      <c r="S786">
        <v>10.71</v>
      </c>
      <c r="U786">
        <v>106.058</v>
      </c>
      <c r="V786">
        <v>1900</v>
      </c>
      <c r="W786">
        <v>0.213</v>
      </c>
      <c r="X786">
        <v>0.8</v>
      </c>
    </row>
    <row r="787" spans="6:24" ht="12.75">
      <c r="F787">
        <v>90.374</v>
      </c>
      <c r="G787">
        <v>6490</v>
      </c>
      <c r="H787">
        <v>24.41</v>
      </c>
      <c r="I787">
        <v>26.79</v>
      </c>
      <c r="K787">
        <v>85.501</v>
      </c>
      <c r="L787">
        <v>5740</v>
      </c>
      <c r="M787">
        <v>14.03</v>
      </c>
      <c r="N787">
        <v>17.4</v>
      </c>
      <c r="P787">
        <v>80.837</v>
      </c>
      <c r="Q787">
        <v>4935</v>
      </c>
      <c r="R787">
        <v>7.389</v>
      </c>
      <c r="S787">
        <v>10.66</v>
      </c>
      <c r="U787">
        <v>106.158</v>
      </c>
      <c r="V787">
        <v>1876</v>
      </c>
      <c r="W787">
        <v>0.232</v>
      </c>
      <c r="X787">
        <v>0.881</v>
      </c>
    </row>
    <row r="788" spans="6:24" ht="12.75">
      <c r="F788">
        <v>90.474</v>
      </c>
      <c r="G788">
        <v>6495</v>
      </c>
      <c r="H788">
        <v>24.3</v>
      </c>
      <c r="I788">
        <v>26.64</v>
      </c>
      <c r="K788">
        <v>85.601</v>
      </c>
      <c r="L788">
        <v>5738</v>
      </c>
      <c r="M788">
        <v>14.04</v>
      </c>
      <c r="N788">
        <v>17.43</v>
      </c>
      <c r="P788">
        <v>80.937</v>
      </c>
      <c r="Q788">
        <v>4940</v>
      </c>
      <c r="R788">
        <v>7.371</v>
      </c>
      <c r="S788">
        <v>10.62</v>
      </c>
      <c r="U788">
        <v>106.258</v>
      </c>
      <c r="V788">
        <v>1859</v>
      </c>
      <c r="W788">
        <v>0.254</v>
      </c>
      <c r="X788">
        <v>0.973</v>
      </c>
    </row>
    <row r="789" spans="6:24" ht="12.75">
      <c r="F789">
        <v>90.574</v>
      </c>
      <c r="G789">
        <v>6498</v>
      </c>
      <c r="H789">
        <v>24.22</v>
      </c>
      <c r="I789">
        <v>26.54</v>
      </c>
      <c r="K789">
        <v>85.701</v>
      </c>
      <c r="L789">
        <v>5736</v>
      </c>
      <c r="M789">
        <v>14.06</v>
      </c>
      <c r="N789">
        <v>17.45</v>
      </c>
      <c r="P789">
        <v>81.037</v>
      </c>
      <c r="Q789">
        <v>4944</v>
      </c>
      <c r="R789">
        <v>7.367</v>
      </c>
      <c r="S789">
        <v>10.61</v>
      </c>
      <c r="U789">
        <v>106.358</v>
      </c>
      <c r="V789">
        <v>1860</v>
      </c>
      <c r="W789">
        <v>0.259</v>
      </c>
      <c r="X789">
        <v>0.992</v>
      </c>
    </row>
    <row r="790" spans="6:24" ht="12.75">
      <c r="F790">
        <v>90.674</v>
      </c>
      <c r="G790">
        <v>6496</v>
      </c>
      <c r="H790">
        <v>24.16</v>
      </c>
      <c r="I790">
        <v>26.48</v>
      </c>
      <c r="K790">
        <v>85.801</v>
      </c>
      <c r="L790">
        <v>5736</v>
      </c>
      <c r="M790">
        <v>14.06</v>
      </c>
      <c r="N790">
        <v>17.46</v>
      </c>
      <c r="P790">
        <v>81.137</v>
      </c>
      <c r="Q790">
        <v>4948</v>
      </c>
      <c r="R790">
        <v>7.371</v>
      </c>
      <c r="S790">
        <v>10.61</v>
      </c>
      <c r="U790">
        <v>106.458</v>
      </c>
      <c r="V790">
        <v>1879</v>
      </c>
      <c r="W790">
        <v>0.24</v>
      </c>
      <c r="X790">
        <v>0.909</v>
      </c>
    </row>
    <row r="791" spans="6:24" ht="12.75">
      <c r="F791">
        <v>90.774</v>
      </c>
      <c r="G791">
        <v>6494</v>
      </c>
      <c r="H791">
        <v>24.19</v>
      </c>
      <c r="I791">
        <v>26.52</v>
      </c>
      <c r="K791">
        <v>85.901</v>
      </c>
      <c r="L791">
        <v>5736</v>
      </c>
      <c r="M791">
        <v>14.05</v>
      </c>
      <c r="N791">
        <v>17.45</v>
      </c>
      <c r="P791">
        <v>81.238</v>
      </c>
      <c r="Q791">
        <v>4955</v>
      </c>
      <c r="R791">
        <v>7.406</v>
      </c>
      <c r="S791">
        <v>10.64</v>
      </c>
      <c r="U791">
        <v>106.558</v>
      </c>
      <c r="V791">
        <v>1904</v>
      </c>
      <c r="W791">
        <v>0.202</v>
      </c>
      <c r="X791">
        <v>0.754</v>
      </c>
    </row>
    <row r="792" spans="6:24" ht="12.75">
      <c r="F792">
        <v>90.874</v>
      </c>
      <c r="G792">
        <v>6493</v>
      </c>
      <c r="H792">
        <v>24.23</v>
      </c>
      <c r="I792">
        <v>26.57</v>
      </c>
      <c r="K792">
        <v>86.002</v>
      </c>
      <c r="L792">
        <v>5735</v>
      </c>
      <c r="M792">
        <v>14.06</v>
      </c>
      <c r="N792">
        <v>17.45</v>
      </c>
      <c r="P792">
        <v>81.338</v>
      </c>
      <c r="Q792">
        <v>4962</v>
      </c>
      <c r="R792">
        <v>7.455</v>
      </c>
      <c r="S792">
        <v>10.7</v>
      </c>
      <c r="U792">
        <v>106.658</v>
      </c>
      <c r="V792">
        <v>1920</v>
      </c>
      <c r="W792">
        <v>0.165</v>
      </c>
      <c r="X792">
        <v>0.611</v>
      </c>
    </row>
    <row r="793" spans="6:24" ht="12.75">
      <c r="F793">
        <v>90.974</v>
      </c>
      <c r="G793">
        <v>6494</v>
      </c>
      <c r="H793">
        <v>24.25</v>
      </c>
      <c r="I793">
        <v>26.59</v>
      </c>
      <c r="K793">
        <v>86.102</v>
      </c>
      <c r="L793">
        <v>5732</v>
      </c>
      <c r="M793">
        <v>14.07</v>
      </c>
      <c r="N793">
        <v>17.48</v>
      </c>
      <c r="P793">
        <v>81.438</v>
      </c>
      <c r="Q793">
        <v>4969</v>
      </c>
      <c r="R793">
        <v>7.5</v>
      </c>
      <c r="S793">
        <v>10.75</v>
      </c>
      <c r="U793">
        <v>106.758</v>
      </c>
      <c r="V793">
        <v>1920</v>
      </c>
      <c r="W793">
        <v>0.14</v>
      </c>
      <c r="X793">
        <v>0.518</v>
      </c>
    </row>
    <row r="794" spans="6:24" ht="12.75">
      <c r="F794">
        <v>91.074</v>
      </c>
      <c r="G794">
        <v>6496</v>
      </c>
      <c r="H794">
        <v>24.25</v>
      </c>
      <c r="I794">
        <v>26.59</v>
      </c>
      <c r="K794">
        <v>86.202</v>
      </c>
      <c r="L794">
        <v>5727</v>
      </c>
      <c r="M794">
        <v>14.08</v>
      </c>
      <c r="N794">
        <v>17.51</v>
      </c>
      <c r="P794">
        <v>81.538</v>
      </c>
      <c r="Q794">
        <v>4975</v>
      </c>
      <c r="R794">
        <v>7.54</v>
      </c>
      <c r="S794">
        <v>10.79</v>
      </c>
      <c r="U794">
        <v>106.858</v>
      </c>
      <c r="V794">
        <v>1902</v>
      </c>
      <c r="W794">
        <v>0.131</v>
      </c>
      <c r="X794">
        <v>0.492</v>
      </c>
    </row>
    <row r="795" spans="6:24" ht="12.75">
      <c r="F795">
        <v>91.174</v>
      </c>
      <c r="G795">
        <v>6498</v>
      </c>
      <c r="H795">
        <v>24.26</v>
      </c>
      <c r="I795">
        <v>26.58</v>
      </c>
      <c r="K795">
        <v>86.302</v>
      </c>
      <c r="L795">
        <v>5724</v>
      </c>
      <c r="M795">
        <v>14.08</v>
      </c>
      <c r="N795">
        <v>17.51</v>
      </c>
      <c r="P795">
        <v>81.638</v>
      </c>
      <c r="Q795">
        <v>4977</v>
      </c>
      <c r="R795">
        <v>7.552</v>
      </c>
      <c r="S795">
        <v>10.8</v>
      </c>
      <c r="U795">
        <v>106.958</v>
      </c>
      <c r="V795">
        <v>1875</v>
      </c>
      <c r="W795">
        <v>0.131</v>
      </c>
      <c r="X795">
        <v>0.496</v>
      </c>
    </row>
    <row r="796" spans="6:24" ht="12.75">
      <c r="F796">
        <v>91.274</v>
      </c>
      <c r="G796">
        <v>6501</v>
      </c>
      <c r="H796">
        <v>24.29</v>
      </c>
      <c r="I796">
        <v>26.61</v>
      </c>
      <c r="K796">
        <v>86.402</v>
      </c>
      <c r="L796">
        <v>5722</v>
      </c>
      <c r="M796">
        <v>14.06</v>
      </c>
      <c r="N796">
        <v>17.49</v>
      </c>
      <c r="P796">
        <v>81.738</v>
      </c>
      <c r="Q796">
        <v>4975</v>
      </c>
      <c r="R796">
        <v>7.532</v>
      </c>
      <c r="S796">
        <v>10.78</v>
      </c>
      <c r="U796">
        <v>107.058</v>
      </c>
      <c r="V796">
        <v>1852</v>
      </c>
      <c r="W796">
        <v>0.128</v>
      </c>
      <c r="X796">
        <v>0.494</v>
      </c>
    </row>
    <row r="797" spans="6:24" ht="12.75">
      <c r="F797">
        <v>91.374</v>
      </c>
      <c r="G797">
        <v>6503</v>
      </c>
      <c r="H797">
        <v>24.31</v>
      </c>
      <c r="I797">
        <v>26.61</v>
      </c>
      <c r="K797">
        <v>86.502</v>
      </c>
      <c r="L797">
        <v>5721</v>
      </c>
      <c r="M797">
        <v>14.03</v>
      </c>
      <c r="N797">
        <v>17.46</v>
      </c>
      <c r="P797">
        <v>81.838</v>
      </c>
      <c r="Q797">
        <v>4971</v>
      </c>
      <c r="R797">
        <v>7.487</v>
      </c>
      <c r="S797">
        <v>10.73</v>
      </c>
      <c r="U797">
        <v>107.158</v>
      </c>
      <c r="V797">
        <v>1842</v>
      </c>
      <c r="W797">
        <v>0.123</v>
      </c>
      <c r="X797">
        <v>0.474</v>
      </c>
    </row>
    <row r="798" spans="6:24" ht="12.75">
      <c r="F798">
        <v>91.474</v>
      </c>
      <c r="G798">
        <v>6507</v>
      </c>
      <c r="H798">
        <v>24.28</v>
      </c>
      <c r="I798">
        <v>26.57</v>
      </c>
      <c r="K798">
        <v>86.602</v>
      </c>
      <c r="L798">
        <v>5722</v>
      </c>
      <c r="M798">
        <v>14.03</v>
      </c>
      <c r="N798">
        <v>17.46</v>
      </c>
      <c r="P798">
        <v>81.938</v>
      </c>
      <c r="Q798">
        <v>4967</v>
      </c>
      <c r="R798">
        <v>7.422</v>
      </c>
      <c r="S798">
        <v>10.64</v>
      </c>
      <c r="U798">
        <v>107.258</v>
      </c>
      <c r="V798">
        <v>1847</v>
      </c>
      <c r="W798">
        <v>0.111</v>
      </c>
      <c r="X798">
        <v>0.426</v>
      </c>
    </row>
    <row r="799" spans="6:24" ht="12.75">
      <c r="F799">
        <v>91.574</v>
      </c>
      <c r="G799">
        <v>6509</v>
      </c>
      <c r="H799">
        <v>24.17</v>
      </c>
      <c r="I799">
        <v>26.45</v>
      </c>
      <c r="K799">
        <v>86.702</v>
      </c>
      <c r="L799">
        <v>5724</v>
      </c>
      <c r="M799">
        <v>14.06</v>
      </c>
      <c r="N799">
        <v>17.5</v>
      </c>
      <c r="P799">
        <v>82.038</v>
      </c>
      <c r="Q799">
        <v>4966</v>
      </c>
      <c r="R799">
        <v>7.379</v>
      </c>
      <c r="S799">
        <v>10.58</v>
      </c>
      <c r="U799">
        <v>107.358</v>
      </c>
      <c r="V799">
        <v>1860</v>
      </c>
      <c r="W799">
        <v>0.101</v>
      </c>
      <c r="X799">
        <v>0.388</v>
      </c>
    </row>
    <row r="800" spans="6:24" ht="12.75">
      <c r="F800">
        <v>91.674</v>
      </c>
      <c r="G800">
        <v>6506</v>
      </c>
      <c r="H800">
        <v>24.02</v>
      </c>
      <c r="I800">
        <v>26.29</v>
      </c>
      <c r="K800">
        <v>86.803</v>
      </c>
      <c r="L800">
        <v>5727</v>
      </c>
      <c r="M800">
        <v>14.12</v>
      </c>
      <c r="N800">
        <v>17.56</v>
      </c>
      <c r="P800">
        <v>82.138</v>
      </c>
      <c r="Q800">
        <v>4968</v>
      </c>
      <c r="R800">
        <v>7.385</v>
      </c>
      <c r="S800">
        <v>10.59</v>
      </c>
      <c r="U800">
        <v>107.458</v>
      </c>
      <c r="V800">
        <v>1868</v>
      </c>
      <c r="W800">
        <v>0.102</v>
      </c>
      <c r="X800">
        <v>0.389</v>
      </c>
    </row>
    <row r="801" spans="6:24" ht="12.75">
      <c r="F801">
        <v>91.774</v>
      </c>
      <c r="G801">
        <v>6498</v>
      </c>
      <c r="H801">
        <v>23.9</v>
      </c>
      <c r="I801">
        <v>26.19</v>
      </c>
      <c r="K801">
        <v>86.903</v>
      </c>
      <c r="L801">
        <v>5731</v>
      </c>
      <c r="M801">
        <v>14.19</v>
      </c>
      <c r="N801">
        <v>17.63</v>
      </c>
      <c r="P801">
        <v>82.239</v>
      </c>
      <c r="Q801">
        <v>4969</v>
      </c>
      <c r="R801">
        <v>7.424</v>
      </c>
      <c r="S801">
        <v>10.64</v>
      </c>
      <c r="U801">
        <v>107.558</v>
      </c>
      <c r="V801">
        <v>1870</v>
      </c>
      <c r="W801">
        <v>0.117</v>
      </c>
      <c r="X801">
        <v>0.446</v>
      </c>
    </row>
    <row r="802" spans="6:24" ht="12.75">
      <c r="F802">
        <v>91.874</v>
      </c>
      <c r="G802">
        <v>6487</v>
      </c>
      <c r="H802">
        <v>23.9</v>
      </c>
      <c r="I802">
        <v>26.24</v>
      </c>
      <c r="K802">
        <v>87.003</v>
      </c>
      <c r="L802">
        <v>5733</v>
      </c>
      <c r="M802">
        <v>14.23</v>
      </c>
      <c r="N802">
        <v>17.67</v>
      </c>
      <c r="P802">
        <v>82.339</v>
      </c>
      <c r="Q802">
        <v>4966</v>
      </c>
      <c r="R802">
        <v>7.494</v>
      </c>
      <c r="S802">
        <v>10.75</v>
      </c>
      <c r="U802">
        <v>107.658</v>
      </c>
      <c r="V802">
        <v>1867</v>
      </c>
      <c r="W802">
        <v>0.141</v>
      </c>
      <c r="X802">
        <v>0.539</v>
      </c>
    </row>
    <row r="803" spans="6:24" ht="12.75">
      <c r="F803">
        <v>91.974</v>
      </c>
      <c r="G803">
        <v>6475</v>
      </c>
      <c r="H803">
        <v>24.01</v>
      </c>
      <c r="I803">
        <v>26.4</v>
      </c>
      <c r="K803">
        <v>87.103</v>
      </c>
      <c r="L803">
        <v>5735</v>
      </c>
      <c r="M803">
        <v>14.24</v>
      </c>
      <c r="N803">
        <v>17.69</v>
      </c>
      <c r="P803">
        <v>82.439</v>
      </c>
      <c r="Q803">
        <v>4959</v>
      </c>
      <c r="R803">
        <v>7.536</v>
      </c>
      <c r="S803">
        <v>10.82</v>
      </c>
      <c r="U803">
        <v>107.758</v>
      </c>
      <c r="V803">
        <v>1865</v>
      </c>
      <c r="W803">
        <v>0.16</v>
      </c>
      <c r="X803">
        <v>0.613</v>
      </c>
    </row>
    <row r="804" spans="6:24" ht="12.75">
      <c r="F804">
        <v>92.074</v>
      </c>
      <c r="G804">
        <v>6469</v>
      </c>
      <c r="H804">
        <v>24.2</v>
      </c>
      <c r="I804">
        <v>26.64</v>
      </c>
      <c r="K804">
        <v>87.203</v>
      </c>
      <c r="L804">
        <v>5732</v>
      </c>
      <c r="M804">
        <v>14.21</v>
      </c>
      <c r="N804">
        <v>17.66</v>
      </c>
      <c r="P804">
        <v>82.539</v>
      </c>
      <c r="Q804">
        <v>4949</v>
      </c>
      <c r="R804">
        <v>7.53</v>
      </c>
      <c r="S804">
        <v>10.84</v>
      </c>
      <c r="U804">
        <v>107.858</v>
      </c>
      <c r="V804">
        <v>1869</v>
      </c>
      <c r="W804">
        <v>0.161</v>
      </c>
      <c r="X804">
        <v>0.615</v>
      </c>
    </row>
    <row r="805" spans="6:24" ht="12.75">
      <c r="F805">
        <v>92.174</v>
      </c>
      <c r="G805">
        <v>6469</v>
      </c>
      <c r="H805">
        <v>24.38</v>
      </c>
      <c r="I805">
        <v>26.84</v>
      </c>
      <c r="K805">
        <v>87.303</v>
      </c>
      <c r="L805">
        <v>5725</v>
      </c>
      <c r="M805">
        <v>14.16</v>
      </c>
      <c r="N805">
        <v>17.61</v>
      </c>
      <c r="P805">
        <v>82.639</v>
      </c>
      <c r="Q805">
        <v>4941</v>
      </c>
      <c r="R805">
        <v>7.484</v>
      </c>
      <c r="S805">
        <v>10.79</v>
      </c>
      <c r="U805">
        <v>107.958</v>
      </c>
      <c r="V805">
        <v>1872</v>
      </c>
      <c r="W805">
        <v>0.141</v>
      </c>
      <c r="X805">
        <v>0.535</v>
      </c>
    </row>
    <row r="806" spans="6:24" ht="12.75">
      <c r="F806">
        <v>92.274</v>
      </c>
      <c r="G806">
        <v>6474</v>
      </c>
      <c r="H806">
        <v>24.5</v>
      </c>
      <c r="I806">
        <v>26.95</v>
      </c>
      <c r="K806">
        <v>87.403</v>
      </c>
      <c r="L806">
        <v>5716</v>
      </c>
      <c r="M806">
        <v>14.09</v>
      </c>
      <c r="N806">
        <v>17.56</v>
      </c>
      <c r="P806">
        <v>82.739</v>
      </c>
      <c r="Q806">
        <v>4940</v>
      </c>
      <c r="R806">
        <v>7.427</v>
      </c>
      <c r="S806">
        <v>10.71</v>
      </c>
      <c r="U806">
        <v>108.058</v>
      </c>
      <c r="V806">
        <v>1872</v>
      </c>
      <c r="W806">
        <v>0.111</v>
      </c>
      <c r="X806">
        <v>0.423</v>
      </c>
    </row>
    <row r="807" spans="6:24" ht="12.75">
      <c r="F807">
        <v>92.374</v>
      </c>
      <c r="G807">
        <v>6482</v>
      </c>
      <c r="H807">
        <v>24.55</v>
      </c>
      <c r="I807">
        <v>26.97</v>
      </c>
      <c r="K807">
        <v>87.503</v>
      </c>
      <c r="L807">
        <v>5707</v>
      </c>
      <c r="M807">
        <v>14.02</v>
      </c>
      <c r="N807">
        <v>17.49</v>
      </c>
      <c r="P807">
        <v>82.839</v>
      </c>
      <c r="Q807">
        <v>4948</v>
      </c>
      <c r="R807">
        <v>7.4</v>
      </c>
      <c r="S807">
        <v>10.65</v>
      </c>
      <c r="U807">
        <v>108.158</v>
      </c>
      <c r="V807">
        <v>1869</v>
      </c>
      <c r="W807">
        <v>0.087</v>
      </c>
      <c r="X807">
        <v>0.333</v>
      </c>
    </row>
    <row r="808" spans="6:24" ht="12.75">
      <c r="F808">
        <v>92.474</v>
      </c>
      <c r="G808">
        <v>6489</v>
      </c>
      <c r="H808">
        <v>24.54</v>
      </c>
      <c r="I808">
        <v>26.93</v>
      </c>
      <c r="K808">
        <v>87.603</v>
      </c>
      <c r="L808">
        <v>5703</v>
      </c>
      <c r="M808">
        <v>13.98</v>
      </c>
      <c r="N808">
        <v>17.46</v>
      </c>
      <c r="P808">
        <v>82.939</v>
      </c>
      <c r="Q808">
        <v>4962</v>
      </c>
      <c r="R808">
        <v>7.428</v>
      </c>
      <c r="S808">
        <v>10.66</v>
      </c>
      <c r="U808">
        <v>108.259</v>
      </c>
      <c r="V808">
        <v>1867</v>
      </c>
      <c r="W808">
        <v>0.089</v>
      </c>
      <c r="X808">
        <v>0.339</v>
      </c>
    </row>
    <row r="809" spans="6:24" ht="12.75">
      <c r="F809">
        <v>92.575</v>
      </c>
      <c r="G809">
        <v>6495</v>
      </c>
      <c r="H809">
        <v>24.31</v>
      </c>
      <c r="I809">
        <v>26.65</v>
      </c>
      <c r="K809">
        <v>87.703</v>
      </c>
      <c r="L809">
        <v>5704</v>
      </c>
      <c r="M809">
        <v>13.96</v>
      </c>
      <c r="N809">
        <v>17.43</v>
      </c>
      <c r="P809">
        <v>83.039</v>
      </c>
      <c r="Q809">
        <v>4980</v>
      </c>
      <c r="R809">
        <v>7.489</v>
      </c>
      <c r="S809">
        <v>10.71</v>
      </c>
      <c r="U809">
        <v>108.359</v>
      </c>
      <c r="V809">
        <v>1870</v>
      </c>
      <c r="W809">
        <v>0.103</v>
      </c>
      <c r="X809">
        <v>0.394</v>
      </c>
    </row>
    <row r="810" spans="6:24" ht="12.75">
      <c r="F810">
        <v>92.675</v>
      </c>
      <c r="G810">
        <v>6498</v>
      </c>
      <c r="H810">
        <v>24.06</v>
      </c>
      <c r="I810">
        <v>26.36</v>
      </c>
      <c r="K810">
        <v>87.804</v>
      </c>
      <c r="L810">
        <v>5708</v>
      </c>
      <c r="M810">
        <v>13.96</v>
      </c>
      <c r="N810">
        <v>17.41</v>
      </c>
      <c r="P810">
        <v>83.139</v>
      </c>
      <c r="Q810">
        <v>4998</v>
      </c>
      <c r="R810">
        <v>7.569</v>
      </c>
      <c r="S810">
        <v>10.78</v>
      </c>
      <c r="U810">
        <v>108.459</v>
      </c>
      <c r="V810">
        <v>1876</v>
      </c>
      <c r="W810">
        <v>0.125</v>
      </c>
      <c r="X810">
        <v>0.474</v>
      </c>
    </row>
    <row r="811" spans="6:24" ht="12.75">
      <c r="F811">
        <v>92.775</v>
      </c>
      <c r="G811">
        <v>6497</v>
      </c>
      <c r="H811">
        <v>23.91</v>
      </c>
      <c r="I811">
        <v>26.21</v>
      </c>
      <c r="K811">
        <v>87.904</v>
      </c>
      <c r="L811">
        <v>5712</v>
      </c>
      <c r="M811">
        <v>13.99</v>
      </c>
      <c r="N811">
        <v>17.44</v>
      </c>
      <c r="P811">
        <v>83.239</v>
      </c>
      <c r="Q811">
        <v>5009</v>
      </c>
      <c r="R811">
        <v>7.645</v>
      </c>
      <c r="S811">
        <v>10.87</v>
      </c>
      <c r="U811">
        <v>108.559</v>
      </c>
      <c r="V811">
        <v>1877</v>
      </c>
      <c r="W811">
        <v>0.144</v>
      </c>
      <c r="X811">
        <v>0.548</v>
      </c>
    </row>
    <row r="812" spans="6:24" ht="12.75">
      <c r="F812">
        <v>92.876</v>
      </c>
      <c r="G812">
        <v>6493</v>
      </c>
      <c r="H812">
        <v>23.68</v>
      </c>
      <c r="I812">
        <v>25.97</v>
      </c>
      <c r="K812">
        <v>88.004</v>
      </c>
      <c r="L812">
        <v>5715</v>
      </c>
      <c r="M812">
        <v>14.03</v>
      </c>
      <c r="N812">
        <v>17.48</v>
      </c>
      <c r="P812">
        <v>83.339</v>
      </c>
      <c r="Q812">
        <v>5010</v>
      </c>
      <c r="R812">
        <v>7.679</v>
      </c>
      <c r="S812">
        <v>10.91</v>
      </c>
      <c r="U812">
        <v>108.659</v>
      </c>
      <c r="V812">
        <v>1867</v>
      </c>
      <c r="W812">
        <v>0.16</v>
      </c>
      <c r="X812">
        <v>0.61</v>
      </c>
    </row>
    <row r="813" spans="6:24" ht="12.75">
      <c r="F813">
        <v>92.976</v>
      </c>
      <c r="G813">
        <v>6486</v>
      </c>
      <c r="H813">
        <v>23.64</v>
      </c>
      <c r="I813">
        <v>25.96</v>
      </c>
      <c r="K813">
        <v>88.105</v>
      </c>
      <c r="L813">
        <v>5720</v>
      </c>
      <c r="M813">
        <v>14.1</v>
      </c>
      <c r="N813">
        <v>17.55</v>
      </c>
      <c r="P813">
        <v>83.439</v>
      </c>
      <c r="Q813">
        <v>5002</v>
      </c>
      <c r="R813">
        <v>7.669</v>
      </c>
      <c r="S813">
        <v>10.92</v>
      </c>
      <c r="U813">
        <v>108.759</v>
      </c>
      <c r="V813">
        <v>1856</v>
      </c>
      <c r="W813">
        <v>0.172</v>
      </c>
      <c r="X813">
        <v>0.661</v>
      </c>
    </row>
    <row r="814" spans="6:24" ht="12.75">
      <c r="F814">
        <v>93.076</v>
      </c>
      <c r="G814">
        <v>6479</v>
      </c>
      <c r="H814">
        <v>23.71</v>
      </c>
      <c r="I814">
        <v>26.06</v>
      </c>
      <c r="K814">
        <v>88.205</v>
      </c>
      <c r="L814">
        <v>5726</v>
      </c>
      <c r="M814">
        <v>14.17</v>
      </c>
      <c r="N814">
        <v>17.62</v>
      </c>
      <c r="P814">
        <v>83.539</v>
      </c>
      <c r="Q814">
        <v>4987</v>
      </c>
      <c r="R814">
        <v>7.631</v>
      </c>
      <c r="S814">
        <v>10.9</v>
      </c>
      <c r="U814">
        <v>108.859</v>
      </c>
      <c r="V814">
        <v>1853</v>
      </c>
      <c r="W814">
        <v>0.176</v>
      </c>
      <c r="X814">
        <v>0.676</v>
      </c>
    </row>
    <row r="815" spans="6:24" ht="12.75">
      <c r="F815">
        <v>93.176</v>
      </c>
      <c r="G815">
        <v>6475</v>
      </c>
      <c r="H815">
        <v>23.81</v>
      </c>
      <c r="I815">
        <v>26.18</v>
      </c>
      <c r="K815">
        <v>88.305</v>
      </c>
      <c r="L815">
        <v>5730</v>
      </c>
      <c r="M815">
        <v>14.19</v>
      </c>
      <c r="N815">
        <v>17.64</v>
      </c>
      <c r="P815">
        <v>83.639</v>
      </c>
      <c r="Q815">
        <v>4972</v>
      </c>
      <c r="R815">
        <v>7.58</v>
      </c>
      <c r="S815">
        <v>10.86</v>
      </c>
      <c r="U815">
        <v>108.959</v>
      </c>
      <c r="V815">
        <v>1867</v>
      </c>
      <c r="W815">
        <v>0.169</v>
      </c>
      <c r="X815">
        <v>0.646</v>
      </c>
    </row>
    <row r="816" spans="6:24" ht="12.75">
      <c r="F816">
        <v>93.276</v>
      </c>
      <c r="G816">
        <v>6475</v>
      </c>
      <c r="H816">
        <v>23.88</v>
      </c>
      <c r="I816">
        <v>26.26</v>
      </c>
      <c r="K816">
        <v>88.405</v>
      </c>
      <c r="L816">
        <v>5731</v>
      </c>
      <c r="M816">
        <v>14.19</v>
      </c>
      <c r="N816">
        <v>17.63</v>
      </c>
      <c r="P816">
        <v>83.739</v>
      </c>
      <c r="Q816">
        <v>4959</v>
      </c>
      <c r="R816">
        <v>7.551</v>
      </c>
      <c r="S816">
        <v>10.84</v>
      </c>
      <c r="U816">
        <v>109.059</v>
      </c>
      <c r="V816">
        <v>1891</v>
      </c>
      <c r="W816">
        <v>0.153</v>
      </c>
      <c r="X816">
        <v>0.574</v>
      </c>
    </row>
    <row r="817" spans="6:24" ht="12.75">
      <c r="F817">
        <v>93.376</v>
      </c>
      <c r="G817">
        <v>6477</v>
      </c>
      <c r="H817">
        <v>23.9</v>
      </c>
      <c r="I817">
        <v>26.27</v>
      </c>
      <c r="K817">
        <v>88.506</v>
      </c>
      <c r="L817">
        <v>5727</v>
      </c>
      <c r="M817">
        <v>14.14</v>
      </c>
      <c r="N817">
        <v>17.59</v>
      </c>
      <c r="P817">
        <v>83.839</v>
      </c>
      <c r="Q817">
        <v>4949</v>
      </c>
      <c r="R817">
        <v>7.546</v>
      </c>
      <c r="S817">
        <v>10.86</v>
      </c>
      <c r="U817">
        <v>109.159</v>
      </c>
      <c r="V817">
        <v>1910</v>
      </c>
      <c r="W817">
        <v>0.134</v>
      </c>
      <c r="X817">
        <v>0.498</v>
      </c>
    </row>
    <row r="818" spans="6:24" ht="12.75">
      <c r="F818">
        <v>93.476</v>
      </c>
      <c r="G818">
        <v>6480</v>
      </c>
      <c r="H818">
        <v>23.87</v>
      </c>
      <c r="I818">
        <v>26.23</v>
      </c>
      <c r="K818">
        <v>88.606</v>
      </c>
      <c r="L818">
        <v>5721</v>
      </c>
      <c r="M818">
        <v>14.1</v>
      </c>
      <c r="N818">
        <v>17.55</v>
      </c>
      <c r="P818">
        <v>83.939</v>
      </c>
      <c r="Q818">
        <v>4942</v>
      </c>
      <c r="R818">
        <v>7.538</v>
      </c>
      <c r="S818">
        <v>10.86</v>
      </c>
      <c r="U818">
        <v>109.259</v>
      </c>
      <c r="V818">
        <v>1914</v>
      </c>
      <c r="W818">
        <v>0.124</v>
      </c>
      <c r="X818">
        <v>0.46</v>
      </c>
    </row>
    <row r="819" spans="6:24" ht="12.75">
      <c r="F819">
        <v>93.576</v>
      </c>
      <c r="G819">
        <v>6482</v>
      </c>
      <c r="H819">
        <v>23.81</v>
      </c>
      <c r="I819">
        <v>26.16</v>
      </c>
      <c r="K819">
        <v>88.706</v>
      </c>
      <c r="L819">
        <v>5717</v>
      </c>
      <c r="M819">
        <v>14.07</v>
      </c>
      <c r="N819">
        <v>17.52</v>
      </c>
      <c r="P819">
        <v>84.039</v>
      </c>
      <c r="Q819">
        <v>4938</v>
      </c>
      <c r="R819">
        <v>7.523</v>
      </c>
      <c r="S819">
        <v>10.85</v>
      </c>
      <c r="U819">
        <v>109.359</v>
      </c>
      <c r="V819">
        <v>1897</v>
      </c>
      <c r="W819">
        <v>0.127</v>
      </c>
      <c r="X819">
        <v>0.476</v>
      </c>
    </row>
    <row r="820" spans="6:24" ht="12.75">
      <c r="F820">
        <v>93.676</v>
      </c>
      <c r="G820">
        <v>6484</v>
      </c>
      <c r="H820">
        <v>23.78</v>
      </c>
      <c r="I820">
        <v>26.12</v>
      </c>
      <c r="K820">
        <v>88.806</v>
      </c>
      <c r="L820">
        <v>5716</v>
      </c>
      <c r="M820">
        <v>14.06</v>
      </c>
      <c r="N820">
        <v>17.52</v>
      </c>
      <c r="P820">
        <v>84.139</v>
      </c>
      <c r="Q820">
        <v>4936</v>
      </c>
      <c r="R820">
        <v>7.498</v>
      </c>
      <c r="S820">
        <v>10.82</v>
      </c>
      <c r="U820">
        <v>109.459</v>
      </c>
      <c r="V820">
        <v>1871</v>
      </c>
      <c r="W820">
        <v>0.125</v>
      </c>
      <c r="X820">
        <v>0.476</v>
      </c>
    </row>
    <row r="821" spans="6:24" ht="12.75">
      <c r="F821">
        <v>93.776</v>
      </c>
      <c r="G821">
        <v>6485</v>
      </c>
      <c r="H821">
        <v>23.78</v>
      </c>
      <c r="I821">
        <v>26.11</v>
      </c>
      <c r="K821">
        <v>88.906</v>
      </c>
      <c r="L821">
        <v>5719</v>
      </c>
      <c r="M821">
        <v>14.08</v>
      </c>
      <c r="N821">
        <v>17.53</v>
      </c>
      <c r="P821">
        <v>84.239</v>
      </c>
      <c r="Q821">
        <v>4936</v>
      </c>
      <c r="R821">
        <v>7.463</v>
      </c>
      <c r="S821">
        <v>10.77</v>
      </c>
      <c r="U821">
        <v>109.56</v>
      </c>
      <c r="V821">
        <v>1855</v>
      </c>
      <c r="W821">
        <v>0.148</v>
      </c>
      <c r="X821">
        <v>0.57</v>
      </c>
    </row>
    <row r="822" spans="6:24" ht="12.75">
      <c r="F822">
        <v>93.876</v>
      </c>
      <c r="G822">
        <v>6487</v>
      </c>
      <c r="H822">
        <v>23.79</v>
      </c>
      <c r="I822">
        <v>26.12</v>
      </c>
      <c r="K822">
        <v>89.006</v>
      </c>
      <c r="L822">
        <v>5723</v>
      </c>
      <c r="M822">
        <v>14.1</v>
      </c>
      <c r="N822">
        <v>17.54</v>
      </c>
      <c r="P822">
        <v>84.339</v>
      </c>
      <c r="Q822">
        <v>4933</v>
      </c>
      <c r="R822">
        <v>7.406</v>
      </c>
      <c r="S822">
        <v>10.69</v>
      </c>
      <c r="U822">
        <v>109.66</v>
      </c>
      <c r="V822">
        <v>1858</v>
      </c>
      <c r="W822">
        <v>0.155</v>
      </c>
      <c r="X822">
        <v>0.593</v>
      </c>
    </row>
    <row r="823" spans="6:24" ht="12.75">
      <c r="F823">
        <v>93.976</v>
      </c>
      <c r="G823">
        <v>6489</v>
      </c>
      <c r="H823">
        <v>23.8</v>
      </c>
      <c r="I823">
        <v>26.12</v>
      </c>
      <c r="K823">
        <v>89.106</v>
      </c>
      <c r="L823">
        <v>5724</v>
      </c>
      <c r="M823">
        <v>14.11</v>
      </c>
      <c r="N823">
        <v>17.56</v>
      </c>
      <c r="P823">
        <v>84.439</v>
      </c>
      <c r="Q823">
        <v>4925</v>
      </c>
      <c r="R823">
        <v>7.315</v>
      </c>
      <c r="S823">
        <v>10.58</v>
      </c>
      <c r="U823">
        <v>109.76</v>
      </c>
      <c r="V823">
        <v>1881</v>
      </c>
      <c r="W823">
        <v>0.153</v>
      </c>
      <c r="X823">
        <v>0.578</v>
      </c>
    </row>
    <row r="824" spans="6:24" ht="12.75">
      <c r="F824">
        <v>94.077</v>
      </c>
      <c r="G824">
        <v>6491</v>
      </c>
      <c r="H824">
        <v>23.79</v>
      </c>
      <c r="I824">
        <v>26.1</v>
      </c>
      <c r="K824">
        <v>89.206</v>
      </c>
      <c r="L824">
        <v>5723</v>
      </c>
      <c r="M824">
        <v>14.1</v>
      </c>
      <c r="N824">
        <v>17.55</v>
      </c>
      <c r="P824">
        <v>84.539</v>
      </c>
      <c r="Q824">
        <v>4914</v>
      </c>
      <c r="R824">
        <v>7.201</v>
      </c>
      <c r="S824">
        <v>10.43</v>
      </c>
      <c r="U824">
        <v>109.86</v>
      </c>
      <c r="V824">
        <v>1910</v>
      </c>
      <c r="W824">
        <v>0.145</v>
      </c>
      <c r="X824">
        <v>0.54</v>
      </c>
    </row>
    <row r="825" spans="6:24" ht="12.75">
      <c r="F825">
        <v>94.177</v>
      </c>
      <c r="G825">
        <v>6493</v>
      </c>
      <c r="H825">
        <v>23.76</v>
      </c>
      <c r="I825">
        <v>26.05</v>
      </c>
      <c r="K825">
        <v>89.307</v>
      </c>
      <c r="L825">
        <v>5723</v>
      </c>
      <c r="M825">
        <v>14.09</v>
      </c>
      <c r="N825">
        <v>17.53</v>
      </c>
      <c r="P825">
        <v>84.639</v>
      </c>
      <c r="Q825">
        <v>4906</v>
      </c>
      <c r="R825">
        <v>7.111</v>
      </c>
      <c r="S825">
        <v>10.32</v>
      </c>
      <c r="U825">
        <v>109.96</v>
      </c>
      <c r="V825">
        <v>1926</v>
      </c>
      <c r="W825">
        <v>0.135</v>
      </c>
      <c r="X825">
        <v>0.499</v>
      </c>
    </row>
    <row r="826" spans="6:24" ht="12.75">
      <c r="F826">
        <v>94.277</v>
      </c>
      <c r="G826">
        <v>6494</v>
      </c>
      <c r="H826">
        <v>23.73</v>
      </c>
      <c r="I826">
        <v>26.03</v>
      </c>
      <c r="K826">
        <v>89.408</v>
      </c>
      <c r="L826">
        <v>5723</v>
      </c>
      <c r="M826">
        <v>14.08</v>
      </c>
      <c r="N826">
        <v>17.52</v>
      </c>
      <c r="P826">
        <v>84.739</v>
      </c>
      <c r="Q826">
        <v>4904</v>
      </c>
      <c r="R826">
        <v>7.071</v>
      </c>
      <c r="S826">
        <v>10.27</v>
      </c>
      <c r="U826">
        <v>110.06</v>
      </c>
      <c r="V826">
        <v>1923</v>
      </c>
      <c r="W826">
        <v>0.127</v>
      </c>
      <c r="X826">
        <v>0.47</v>
      </c>
    </row>
    <row r="827" spans="6:24" ht="12.75">
      <c r="F827">
        <v>94.377</v>
      </c>
      <c r="G827">
        <v>6493</v>
      </c>
      <c r="H827">
        <v>23.7</v>
      </c>
      <c r="I827">
        <v>25.99</v>
      </c>
      <c r="K827">
        <v>89.508</v>
      </c>
      <c r="L827">
        <v>5725</v>
      </c>
      <c r="M827">
        <v>14.08</v>
      </c>
      <c r="N827">
        <v>17.51</v>
      </c>
      <c r="P827">
        <v>84.839</v>
      </c>
      <c r="Q827">
        <v>4911</v>
      </c>
      <c r="R827">
        <v>7.072</v>
      </c>
      <c r="S827">
        <v>10.25</v>
      </c>
      <c r="U827">
        <v>110.16</v>
      </c>
      <c r="V827">
        <v>1906</v>
      </c>
      <c r="W827">
        <v>0.131</v>
      </c>
      <c r="X827">
        <v>0.49</v>
      </c>
    </row>
    <row r="828" spans="6:24" ht="12.75">
      <c r="F828">
        <v>94.477</v>
      </c>
      <c r="G828">
        <v>6491</v>
      </c>
      <c r="H828">
        <v>23.66</v>
      </c>
      <c r="I828">
        <v>25.96</v>
      </c>
      <c r="K828">
        <v>89.608</v>
      </c>
      <c r="L828">
        <v>5724</v>
      </c>
      <c r="M828">
        <v>14.09</v>
      </c>
      <c r="N828">
        <v>17.52</v>
      </c>
      <c r="P828">
        <v>84.939</v>
      </c>
      <c r="Q828">
        <v>4922</v>
      </c>
      <c r="R828">
        <v>7.087</v>
      </c>
      <c r="S828">
        <v>10.25</v>
      </c>
      <c r="U828">
        <v>110.26</v>
      </c>
      <c r="V828">
        <v>1887</v>
      </c>
      <c r="W828">
        <v>0.157</v>
      </c>
      <c r="X828">
        <v>0.591</v>
      </c>
    </row>
    <row r="829" spans="6:24" ht="12.75">
      <c r="F829">
        <v>94.577</v>
      </c>
      <c r="G829">
        <v>6490</v>
      </c>
      <c r="H829">
        <v>23.65</v>
      </c>
      <c r="I829">
        <v>25.95</v>
      </c>
      <c r="K829">
        <v>89.708</v>
      </c>
      <c r="L829">
        <v>5721</v>
      </c>
      <c r="M829">
        <v>14.09</v>
      </c>
      <c r="N829">
        <v>17.54</v>
      </c>
      <c r="P829">
        <v>85.039</v>
      </c>
      <c r="Q829">
        <v>4934</v>
      </c>
      <c r="R829">
        <v>7.086</v>
      </c>
      <c r="S829">
        <v>10.23</v>
      </c>
      <c r="U829">
        <v>110.36</v>
      </c>
      <c r="V829">
        <v>1877</v>
      </c>
      <c r="W829">
        <v>0.206</v>
      </c>
      <c r="X829">
        <v>0.782</v>
      </c>
    </row>
    <row r="830" spans="6:24" ht="12.75">
      <c r="F830">
        <v>94.677</v>
      </c>
      <c r="G830">
        <v>6487</v>
      </c>
      <c r="H830">
        <v>23.6</v>
      </c>
      <c r="I830">
        <v>25.91</v>
      </c>
      <c r="K830">
        <v>89.808</v>
      </c>
      <c r="L830">
        <v>5718</v>
      </c>
      <c r="M830">
        <v>14.09</v>
      </c>
      <c r="N830">
        <v>17.55</v>
      </c>
      <c r="P830">
        <v>85.139</v>
      </c>
      <c r="Q830">
        <v>4944</v>
      </c>
      <c r="R830">
        <v>7.079</v>
      </c>
      <c r="S830">
        <v>10.19</v>
      </c>
      <c r="U830">
        <v>110.46</v>
      </c>
      <c r="V830">
        <v>1874</v>
      </c>
      <c r="W830">
        <v>0.274</v>
      </c>
      <c r="X830">
        <v>1.041</v>
      </c>
    </row>
    <row r="831" spans="6:24" ht="12.75">
      <c r="F831">
        <v>94.777</v>
      </c>
      <c r="G831">
        <v>6485</v>
      </c>
      <c r="H831">
        <v>23.55</v>
      </c>
      <c r="I831">
        <v>25.86</v>
      </c>
      <c r="K831">
        <v>89.908</v>
      </c>
      <c r="L831">
        <v>5717</v>
      </c>
      <c r="M831">
        <v>14.09</v>
      </c>
      <c r="N831">
        <v>17.55</v>
      </c>
      <c r="P831">
        <v>85.241</v>
      </c>
      <c r="Q831">
        <v>4953</v>
      </c>
      <c r="R831">
        <v>7.078</v>
      </c>
      <c r="S831">
        <v>10.18</v>
      </c>
      <c r="U831">
        <v>110.56</v>
      </c>
      <c r="V831">
        <v>1871</v>
      </c>
      <c r="W831">
        <v>0.343</v>
      </c>
      <c r="X831">
        <v>1.304</v>
      </c>
    </row>
    <row r="832" spans="6:24" ht="12.75">
      <c r="F832">
        <v>94.877</v>
      </c>
      <c r="G832">
        <v>6482</v>
      </c>
      <c r="H832">
        <v>23.43</v>
      </c>
      <c r="I832">
        <v>25.74</v>
      </c>
      <c r="K832">
        <v>90.008</v>
      </c>
      <c r="L832">
        <v>5717</v>
      </c>
      <c r="M832">
        <v>14.09</v>
      </c>
      <c r="N832">
        <v>17.55</v>
      </c>
      <c r="P832">
        <v>85.341</v>
      </c>
      <c r="Q832">
        <v>4960</v>
      </c>
      <c r="R832">
        <v>7.095</v>
      </c>
      <c r="S832">
        <v>10.19</v>
      </c>
      <c r="U832">
        <v>110.66</v>
      </c>
      <c r="V832">
        <v>1863</v>
      </c>
      <c r="W832">
        <v>0.397</v>
      </c>
      <c r="X832">
        <v>1.516</v>
      </c>
    </row>
    <row r="833" spans="6:24" ht="12.75">
      <c r="F833">
        <v>94.977</v>
      </c>
      <c r="G833">
        <v>6476</v>
      </c>
      <c r="H833">
        <v>23.32</v>
      </c>
      <c r="I833">
        <v>25.64</v>
      </c>
      <c r="K833">
        <v>90.108</v>
      </c>
      <c r="L833">
        <v>5716</v>
      </c>
      <c r="M833">
        <v>14.08</v>
      </c>
      <c r="N833">
        <v>17.54</v>
      </c>
      <c r="P833">
        <v>85.441</v>
      </c>
      <c r="Q833">
        <v>4968</v>
      </c>
      <c r="R833">
        <v>7.131</v>
      </c>
      <c r="S833">
        <v>10.22</v>
      </c>
      <c r="U833">
        <v>110.76</v>
      </c>
      <c r="V833">
        <v>1850</v>
      </c>
      <c r="W833">
        <v>0.428</v>
      </c>
      <c r="X833">
        <v>1.648</v>
      </c>
    </row>
    <row r="834" spans="6:24" ht="12.75">
      <c r="F834">
        <v>95.077</v>
      </c>
      <c r="G834">
        <v>6471</v>
      </c>
      <c r="H834">
        <v>23.32</v>
      </c>
      <c r="I834">
        <v>25.66</v>
      </c>
      <c r="K834">
        <v>90.208</v>
      </c>
      <c r="L834">
        <v>5714</v>
      </c>
      <c r="M834">
        <v>14.07</v>
      </c>
      <c r="N834">
        <v>17.53</v>
      </c>
      <c r="P834">
        <v>85.541</v>
      </c>
      <c r="Q834">
        <v>4977</v>
      </c>
      <c r="R834">
        <v>7.187</v>
      </c>
      <c r="S834">
        <v>10.28</v>
      </c>
      <c r="U834">
        <v>110.86</v>
      </c>
      <c r="V834">
        <v>1843</v>
      </c>
      <c r="W834">
        <v>0.439</v>
      </c>
      <c r="X834">
        <v>1.695</v>
      </c>
    </row>
    <row r="835" spans="6:24" ht="12.75">
      <c r="F835">
        <v>95.177</v>
      </c>
      <c r="G835">
        <v>6465</v>
      </c>
      <c r="H835">
        <v>23.43</v>
      </c>
      <c r="I835">
        <v>25.8</v>
      </c>
      <c r="K835">
        <v>90.308</v>
      </c>
      <c r="L835">
        <v>5709</v>
      </c>
      <c r="M835">
        <v>14.05</v>
      </c>
      <c r="N835">
        <v>17.52</v>
      </c>
      <c r="P835">
        <v>85.641</v>
      </c>
      <c r="Q835">
        <v>4986</v>
      </c>
      <c r="R835">
        <v>7.258</v>
      </c>
      <c r="S835">
        <v>10.37</v>
      </c>
      <c r="U835">
        <v>110.96</v>
      </c>
      <c r="V835">
        <v>1849</v>
      </c>
      <c r="W835">
        <v>0.428</v>
      </c>
      <c r="X835">
        <v>1.65</v>
      </c>
    </row>
    <row r="836" spans="6:24" ht="12.75">
      <c r="F836">
        <v>95.277</v>
      </c>
      <c r="G836">
        <v>6464</v>
      </c>
      <c r="H836">
        <v>23.62</v>
      </c>
      <c r="I836">
        <v>26.02</v>
      </c>
      <c r="K836">
        <v>90.408</v>
      </c>
      <c r="L836">
        <v>5706</v>
      </c>
      <c r="M836">
        <v>14.02</v>
      </c>
      <c r="N836">
        <v>17.5</v>
      </c>
      <c r="P836">
        <v>85.741</v>
      </c>
      <c r="Q836">
        <v>4990</v>
      </c>
      <c r="R836">
        <v>7.326</v>
      </c>
      <c r="S836">
        <v>10.45</v>
      </c>
      <c r="U836">
        <v>111.06</v>
      </c>
      <c r="V836">
        <v>1861</v>
      </c>
      <c r="W836">
        <v>0.395</v>
      </c>
      <c r="X836">
        <v>1.511</v>
      </c>
    </row>
    <row r="837" spans="6:24" ht="12.75">
      <c r="F837">
        <v>95.377</v>
      </c>
      <c r="G837">
        <v>6468</v>
      </c>
      <c r="H837">
        <v>23.77</v>
      </c>
      <c r="I837">
        <v>26.17</v>
      </c>
      <c r="K837">
        <v>90.508</v>
      </c>
      <c r="L837">
        <v>5704</v>
      </c>
      <c r="M837">
        <v>14.01</v>
      </c>
      <c r="N837">
        <v>17.5</v>
      </c>
      <c r="P837">
        <v>85.841</v>
      </c>
      <c r="Q837">
        <v>4989</v>
      </c>
      <c r="R837">
        <v>7.364</v>
      </c>
      <c r="S837">
        <v>10.51</v>
      </c>
      <c r="U837">
        <v>111.16</v>
      </c>
      <c r="V837">
        <v>1872</v>
      </c>
      <c r="W837">
        <v>0.343</v>
      </c>
      <c r="X837">
        <v>1.304</v>
      </c>
    </row>
    <row r="838" spans="6:24" ht="12.75">
      <c r="F838">
        <v>95.477</v>
      </c>
      <c r="G838">
        <v>6475</v>
      </c>
      <c r="H838">
        <v>23.79</v>
      </c>
      <c r="I838">
        <v>26.16</v>
      </c>
      <c r="K838">
        <v>90.608</v>
      </c>
      <c r="L838">
        <v>5703</v>
      </c>
      <c r="M838">
        <v>14</v>
      </c>
      <c r="N838">
        <v>17.47</v>
      </c>
      <c r="P838">
        <v>85.941</v>
      </c>
      <c r="Q838">
        <v>4982</v>
      </c>
      <c r="R838">
        <v>7.371</v>
      </c>
      <c r="S838">
        <v>10.53</v>
      </c>
      <c r="U838">
        <v>111.26</v>
      </c>
      <c r="V838">
        <v>1870</v>
      </c>
      <c r="W838">
        <v>0.283</v>
      </c>
      <c r="X838">
        <v>1.079</v>
      </c>
    </row>
    <row r="839" spans="6:24" ht="12.75">
      <c r="F839">
        <v>95.577</v>
      </c>
      <c r="G839">
        <v>6481</v>
      </c>
      <c r="H839">
        <v>23.72</v>
      </c>
      <c r="I839">
        <v>26.06</v>
      </c>
      <c r="K839">
        <v>90.708</v>
      </c>
      <c r="L839">
        <v>5702</v>
      </c>
      <c r="M839">
        <v>13.97</v>
      </c>
      <c r="N839">
        <v>17.45</v>
      </c>
      <c r="P839">
        <v>86.041</v>
      </c>
      <c r="Q839">
        <v>4977</v>
      </c>
      <c r="R839">
        <v>7.367</v>
      </c>
      <c r="S839">
        <v>10.54</v>
      </c>
      <c r="U839">
        <v>111.36</v>
      </c>
      <c r="V839">
        <v>1860</v>
      </c>
      <c r="W839">
        <v>0.239</v>
      </c>
      <c r="X839">
        <v>0.916</v>
      </c>
    </row>
    <row r="840" spans="6:24" ht="12.75">
      <c r="F840">
        <v>95.677</v>
      </c>
      <c r="G840">
        <v>6485</v>
      </c>
      <c r="H840">
        <v>23.68</v>
      </c>
      <c r="I840">
        <v>26</v>
      </c>
      <c r="K840">
        <v>90.809</v>
      </c>
      <c r="L840">
        <v>5702</v>
      </c>
      <c r="M840">
        <v>13.97</v>
      </c>
      <c r="N840">
        <v>17.45</v>
      </c>
      <c r="P840">
        <v>86.141</v>
      </c>
      <c r="Q840">
        <v>4976</v>
      </c>
      <c r="R840">
        <v>7.387</v>
      </c>
      <c r="S840">
        <v>10.57</v>
      </c>
      <c r="U840">
        <v>111.46</v>
      </c>
      <c r="V840">
        <v>1848</v>
      </c>
      <c r="W840">
        <v>0.22</v>
      </c>
      <c r="X840">
        <v>0.847</v>
      </c>
    </row>
    <row r="841" spans="6:24" ht="12.75">
      <c r="F841">
        <v>95.777</v>
      </c>
      <c r="G841">
        <v>6485</v>
      </c>
      <c r="H841">
        <v>23.7</v>
      </c>
      <c r="I841">
        <v>26.02</v>
      </c>
      <c r="K841">
        <v>90.909</v>
      </c>
      <c r="L841">
        <v>5706</v>
      </c>
      <c r="M841">
        <v>13.96</v>
      </c>
      <c r="N841">
        <v>17.43</v>
      </c>
      <c r="P841">
        <v>86.241</v>
      </c>
      <c r="Q841">
        <v>4979</v>
      </c>
      <c r="R841">
        <v>7.438</v>
      </c>
      <c r="S841">
        <v>10.64</v>
      </c>
      <c r="U841">
        <v>111.56</v>
      </c>
      <c r="V841">
        <v>1843</v>
      </c>
      <c r="W841">
        <v>0.223</v>
      </c>
      <c r="X841">
        <v>0.863</v>
      </c>
    </row>
    <row r="842" spans="6:24" ht="12.75">
      <c r="F842">
        <v>95.877</v>
      </c>
      <c r="G842">
        <v>6486</v>
      </c>
      <c r="H842">
        <v>23.75</v>
      </c>
      <c r="I842">
        <v>26.07</v>
      </c>
      <c r="K842">
        <v>91.01</v>
      </c>
      <c r="L842">
        <v>5715</v>
      </c>
      <c r="M842">
        <v>14.01</v>
      </c>
      <c r="N842">
        <v>17.46</v>
      </c>
      <c r="P842">
        <v>86.341</v>
      </c>
      <c r="Q842">
        <v>4985</v>
      </c>
      <c r="R842">
        <v>7.505</v>
      </c>
      <c r="S842">
        <v>10.72</v>
      </c>
      <c r="U842">
        <v>111.66</v>
      </c>
      <c r="V842">
        <v>1850</v>
      </c>
      <c r="W842">
        <v>0.243</v>
      </c>
      <c r="X842">
        <v>0.936</v>
      </c>
    </row>
    <row r="843" spans="6:24" ht="12.75">
      <c r="F843">
        <v>95.979</v>
      </c>
      <c r="G843">
        <v>6489</v>
      </c>
      <c r="H843">
        <v>23.88</v>
      </c>
      <c r="I843">
        <v>26.21</v>
      </c>
      <c r="K843">
        <v>91.11</v>
      </c>
      <c r="L843">
        <v>5727</v>
      </c>
      <c r="M843">
        <v>14.06</v>
      </c>
      <c r="N843">
        <v>17.48</v>
      </c>
      <c r="P843">
        <v>86.441</v>
      </c>
      <c r="Q843">
        <v>4988</v>
      </c>
      <c r="R843">
        <v>7.559</v>
      </c>
      <c r="S843">
        <v>10.79</v>
      </c>
      <c r="U843">
        <v>111.76</v>
      </c>
      <c r="V843">
        <v>1863</v>
      </c>
      <c r="W843">
        <v>0.259</v>
      </c>
      <c r="X843">
        <v>0.988</v>
      </c>
    </row>
    <row r="844" spans="6:24" ht="12.75">
      <c r="F844">
        <v>96.079</v>
      </c>
      <c r="G844">
        <v>6494</v>
      </c>
      <c r="H844">
        <v>23.9</v>
      </c>
      <c r="I844">
        <v>26.2</v>
      </c>
      <c r="K844">
        <v>91.21</v>
      </c>
      <c r="L844">
        <v>5739</v>
      </c>
      <c r="M844">
        <v>14.11</v>
      </c>
      <c r="N844">
        <v>17.51</v>
      </c>
      <c r="P844">
        <v>86.541</v>
      </c>
      <c r="Q844">
        <v>4989</v>
      </c>
      <c r="R844">
        <v>7.6</v>
      </c>
      <c r="S844">
        <v>10.85</v>
      </c>
      <c r="U844">
        <v>111.86</v>
      </c>
      <c r="V844">
        <v>1873</v>
      </c>
      <c r="W844">
        <v>0.26</v>
      </c>
      <c r="X844">
        <v>0.988</v>
      </c>
    </row>
    <row r="845" spans="6:24" ht="12.75">
      <c r="F845">
        <v>96.179</v>
      </c>
      <c r="G845">
        <v>6500</v>
      </c>
      <c r="H845">
        <v>23.93</v>
      </c>
      <c r="I845">
        <v>26.22</v>
      </c>
      <c r="K845">
        <v>91.311</v>
      </c>
      <c r="L845">
        <v>5745</v>
      </c>
      <c r="M845">
        <v>14.12</v>
      </c>
      <c r="N845">
        <v>17.5</v>
      </c>
      <c r="P845">
        <v>86.641</v>
      </c>
      <c r="Q845">
        <v>4990</v>
      </c>
      <c r="R845">
        <v>7.65</v>
      </c>
      <c r="S845">
        <v>10.92</v>
      </c>
      <c r="U845">
        <v>111.96</v>
      </c>
      <c r="V845">
        <v>1877</v>
      </c>
      <c r="W845">
        <v>0.242</v>
      </c>
      <c r="X845">
        <v>0.919</v>
      </c>
    </row>
    <row r="846" spans="6:24" ht="12.75">
      <c r="F846">
        <v>96.28</v>
      </c>
      <c r="G846">
        <v>6504</v>
      </c>
      <c r="H846">
        <v>23.71</v>
      </c>
      <c r="I846">
        <v>25.96</v>
      </c>
      <c r="K846">
        <v>91.413</v>
      </c>
      <c r="L846">
        <v>5748</v>
      </c>
      <c r="M846">
        <v>14.11</v>
      </c>
      <c r="N846">
        <v>17.48</v>
      </c>
      <c r="P846">
        <v>86.741</v>
      </c>
      <c r="Q846">
        <v>4988</v>
      </c>
      <c r="R846">
        <v>7.701</v>
      </c>
      <c r="S846">
        <v>10.99</v>
      </c>
      <c r="U846">
        <v>112.06</v>
      </c>
      <c r="V846">
        <v>1871</v>
      </c>
      <c r="W846">
        <v>0.209</v>
      </c>
      <c r="X846">
        <v>0.796</v>
      </c>
    </row>
    <row r="847" spans="6:24" ht="12.75">
      <c r="F847">
        <v>96.38</v>
      </c>
      <c r="G847">
        <v>6505</v>
      </c>
      <c r="H847">
        <v>23.62</v>
      </c>
      <c r="I847">
        <v>25.86</v>
      </c>
      <c r="K847">
        <v>91.513</v>
      </c>
      <c r="L847">
        <v>5747</v>
      </c>
      <c r="M847">
        <v>14.11</v>
      </c>
      <c r="N847">
        <v>17.49</v>
      </c>
      <c r="P847">
        <v>86.841</v>
      </c>
      <c r="Q847">
        <v>4987</v>
      </c>
      <c r="R847">
        <v>7.759</v>
      </c>
      <c r="S847">
        <v>11.08</v>
      </c>
      <c r="U847">
        <v>112.16</v>
      </c>
      <c r="V847">
        <v>1864</v>
      </c>
      <c r="W847">
        <v>0.18</v>
      </c>
      <c r="X847">
        <v>0.686</v>
      </c>
    </row>
    <row r="848" spans="6:24" ht="12.75">
      <c r="F848">
        <v>96.481</v>
      </c>
      <c r="G848">
        <v>6501</v>
      </c>
      <c r="H848">
        <v>23.34</v>
      </c>
      <c r="I848">
        <v>25.56</v>
      </c>
      <c r="K848">
        <v>91.613</v>
      </c>
      <c r="L848">
        <v>5745</v>
      </c>
      <c r="M848">
        <v>14.14</v>
      </c>
      <c r="N848">
        <v>17.52</v>
      </c>
      <c r="P848">
        <v>86.941</v>
      </c>
      <c r="Q848">
        <v>4987</v>
      </c>
      <c r="R848">
        <v>7.81</v>
      </c>
      <c r="S848">
        <v>11.15</v>
      </c>
      <c r="U848">
        <v>112.26</v>
      </c>
      <c r="V848">
        <v>1861</v>
      </c>
      <c r="W848">
        <v>0.165</v>
      </c>
      <c r="X848">
        <v>0.631</v>
      </c>
    </row>
    <row r="849" spans="6:24" ht="12.75">
      <c r="F849">
        <v>96.583</v>
      </c>
      <c r="G849">
        <v>6495</v>
      </c>
      <c r="H849">
        <v>23.18</v>
      </c>
      <c r="I849">
        <v>25.42</v>
      </c>
      <c r="K849">
        <v>91.713</v>
      </c>
      <c r="L849">
        <v>5742</v>
      </c>
      <c r="M849">
        <v>14.18</v>
      </c>
      <c r="N849">
        <v>17.58</v>
      </c>
      <c r="P849">
        <v>87.041</v>
      </c>
      <c r="Q849">
        <v>4988</v>
      </c>
      <c r="R849">
        <v>7.831</v>
      </c>
      <c r="S849">
        <v>11.18</v>
      </c>
      <c r="U849">
        <v>112.36</v>
      </c>
      <c r="V849">
        <v>1866</v>
      </c>
      <c r="W849">
        <v>0.17</v>
      </c>
      <c r="X849">
        <v>0.648</v>
      </c>
    </row>
    <row r="850" spans="6:24" ht="12.75">
      <c r="F850">
        <v>96.683</v>
      </c>
      <c r="G850">
        <v>6488</v>
      </c>
      <c r="H850">
        <v>23.28</v>
      </c>
      <c r="I850">
        <v>25.56</v>
      </c>
      <c r="K850">
        <v>91.813</v>
      </c>
      <c r="L850">
        <v>5739</v>
      </c>
      <c r="M850">
        <v>14.21</v>
      </c>
      <c r="N850">
        <v>17.64</v>
      </c>
      <c r="P850">
        <v>87.141</v>
      </c>
      <c r="Q850">
        <v>4989</v>
      </c>
      <c r="R850">
        <v>7.846</v>
      </c>
      <c r="S850">
        <v>11.2</v>
      </c>
      <c r="U850">
        <v>112.46</v>
      </c>
      <c r="V850">
        <v>1878</v>
      </c>
      <c r="W850">
        <v>0.189</v>
      </c>
      <c r="X850">
        <v>0.718</v>
      </c>
    </row>
    <row r="851" spans="6:24" ht="12.75">
      <c r="F851">
        <v>96.783</v>
      </c>
      <c r="G851">
        <v>6483</v>
      </c>
      <c r="H851">
        <v>23.51</v>
      </c>
      <c r="I851">
        <v>25.82</v>
      </c>
      <c r="K851">
        <v>91.913</v>
      </c>
      <c r="L851">
        <v>5737</v>
      </c>
      <c r="M851">
        <v>14.24</v>
      </c>
      <c r="N851">
        <v>17.67</v>
      </c>
      <c r="P851">
        <v>87.241</v>
      </c>
      <c r="Q851">
        <v>4986</v>
      </c>
      <c r="R851">
        <v>7.864</v>
      </c>
      <c r="S851">
        <v>11.23</v>
      </c>
      <c r="U851">
        <v>112.56</v>
      </c>
      <c r="V851">
        <v>1889</v>
      </c>
      <c r="W851">
        <v>0.21</v>
      </c>
      <c r="X851">
        <v>0.791</v>
      </c>
    </row>
    <row r="852" spans="6:24" ht="12.75">
      <c r="F852">
        <v>96.883</v>
      </c>
      <c r="G852">
        <v>6485</v>
      </c>
      <c r="H852">
        <v>23.75</v>
      </c>
      <c r="I852">
        <v>26.08</v>
      </c>
      <c r="K852">
        <v>92.013</v>
      </c>
      <c r="L852">
        <v>5735</v>
      </c>
      <c r="M852">
        <v>14.24</v>
      </c>
      <c r="N852">
        <v>17.69</v>
      </c>
      <c r="P852">
        <v>87.343</v>
      </c>
      <c r="Q852">
        <v>4976</v>
      </c>
      <c r="R852">
        <v>7.846</v>
      </c>
      <c r="S852">
        <v>11.23</v>
      </c>
      <c r="U852">
        <v>112.66</v>
      </c>
      <c r="V852">
        <v>1895</v>
      </c>
      <c r="W852">
        <v>0.218</v>
      </c>
      <c r="X852">
        <v>0.819</v>
      </c>
    </row>
    <row r="853" spans="6:24" ht="12.75">
      <c r="F853">
        <v>96.983</v>
      </c>
      <c r="G853">
        <v>6491</v>
      </c>
      <c r="H853">
        <v>23.84</v>
      </c>
      <c r="I853">
        <v>26.15</v>
      </c>
      <c r="K853">
        <v>92.113</v>
      </c>
      <c r="L853">
        <v>5731</v>
      </c>
      <c r="M853">
        <v>14.22</v>
      </c>
      <c r="N853">
        <v>17.67</v>
      </c>
      <c r="P853">
        <v>87.443</v>
      </c>
      <c r="Q853">
        <v>4964</v>
      </c>
      <c r="R853">
        <v>7.819</v>
      </c>
      <c r="S853">
        <v>11.22</v>
      </c>
      <c r="U853">
        <v>112.76</v>
      </c>
      <c r="V853">
        <v>1896</v>
      </c>
      <c r="W853">
        <v>0.21</v>
      </c>
      <c r="X853">
        <v>0.79</v>
      </c>
    </row>
    <row r="854" spans="6:24" ht="12.75">
      <c r="F854">
        <v>97.083</v>
      </c>
      <c r="G854">
        <v>6497</v>
      </c>
      <c r="H854">
        <v>23.74</v>
      </c>
      <c r="I854">
        <v>26.02</v>
      </c>
      <c r="K854">
        <v>92.213</v>
      </c>
      <c r="L854">
        <v>5727</v>
      </c>
      <c r="M854">
        <v>14.18</v>
      </c>
      <c r="N854">
        <v>17.63</v>
      </c>
      <c r="P854">
        <v>87.543</v>
      </c>
      <c r="Q854">
        <v>4952</v>
      </c>
      <c r="R854">
        <v>7.755</v>
      </c>
      <c r="S854">
        <v>11.15</v>
      </c>
      <c r="U854">
        <v>112.86</v>
      </c>
      <c r="V854">
        <v>1892</v>
      </c>
      <c r="W854">
        <v>0.188</v>
      </c>
      <c r="X854">
        <v>0.708</v>
      </c>
    </row>
    <row r="855" spans="6:24" ht="12.75">
      <c r="F855">
        <v>97.183</v>
      </c>
      <c r="G855">
        <v>6501</v>
      </c>
      <c r="H855">
        <v>23.56</v>
      </c>
      <c r="I855">
        <v>25.81</v>
      </c>
      <c r="K855">
        <v>92.313</v>
      </c>
      <c r="L855">
        <v>5720</v>
      </c>
      <c r="M855">
        <v>14.11</v>
      </c>
      <c r="N855">
        <v>17.57</v>
      </c>
      <c r="P855">
        <v>87.643</v>
      </c>
      <c r="Q855">
        <v>4945</v>
      </c>
      <c r="R855">
        <v>7.653</v>
      </c>
      <c r="S855">
        <v>11.02</v>
      </c>
      <c r="U855">
        <v>112.961</v>
      </c>
      <c r="V855">
        <v>1892</v>
      </c>
      <c r="W855">
        <v>0.175</v>
      </c>
      <c r="X855">
        <v>0.657</v>
      </c>
    </row>
    <row r="856" spans="6:24" ht="12.75">
      <c r="F856">
        <v>97.283</v>
      </c>
      <c r="G856">
        <v>6498</v>
      </c>
      <c r="H856">
        <v>23.42</v>
      </c>
      <c r="I856">
        <v>25.67</v>
      </c>
      <c r="K856">
        <v>92.413</v>
      </c>
      <c r="L856">
        <v>5714</v>
      </c>
      <c r="M856">
        <v>14.05</v>
      </c>
      <c r="N856">
        <v>17.5</v>
      </c>
      <c r="P856">
        <v>87.743</v>
      </c>
      <c r="Q856">
        <v>4942</v>
      </c>
      <c r="R856">
        <v>7.548</v>
      </c>
      <c r="S856">
        <v>10.87</v>
      </c>
      <c r="U856">
        <v>113.061</v>
      </c>
      <c r="V856">
        <v>1895</v>
      </c>
      <c r="W856">
        <v>0.17</v>
      </c>
      <c r="X856">
        <v>0.638</v>
      </c>
    </row>
    <row r="857" spans="6:24" ht="12.75">
      <c r="F857">
        <v>97.383</v>
      </c>
      <c r="G857">
        <v>6492</v>
      </c>
      <c r="H857">
        <v>23.39</v>
      </c>
      <c r="I857">
        <v>25.66</v>
      </c>
      <c r="K857">
        <v>92.513</v>
      </c>
      <c r="L857">
        <v>5711</v>
      </c>
      <c r="M857">
        <v>14</v>
      </c>
      <c r="N857">
        <v>17.45</v>
      </c>
      <c r="P857">
        <v>87.843</v>
      </c>
      <c r="Q857">
        <v>4941</v>
      </c>
      <c r="R857">
        <v>7.452</v>
      </c>
      <c r="S857">
        <v>10.74</v>
      </c>
      <c r="U857">
        <v>113.161</v>
      </c>
      <c r="V857">
        <v>1901</v>
      </c>
      <c r="W857">
        <v>0.171</v>
      </c>
      <c r="X857">
        <v>0.641</v>
      </c>
    </row>
    <row r="858" spans="6:24" ht="12.75">
      <c r="F858">
        <v>97.483</v>
      </c>
      <c r="G858">
        <v>6488</v>
      </c>
      <c r="H858">
        <v>23.5</v>
      </c>
      <c r="I858">
        <v>25.79</v>
      </c>
      <c r="K858">
        <v>92.613</v>
      </c>
      <c r="L858">
        <v>5710</v>
      </c>
      <c r="M858">
        <v>13.97</v>
      </c>
      <c r="N858">
        <v>17.43</v>
      </c>
      <c r="P858">
        <v>87.943</v>
      </c>
      <c r="Q858">
        <v>4942</v>
      </c>
      <c r="R858">
        <v>7.387</v>
      </c>
      <c r="S858">
        <v>10.64</v>
      </c>
      <c r="U858">
        <v>113.261</v>
      </c>
      <c r="V858">
        <v>1906</v>
      </c>
      <c r="W858">
        <v>0.17</v>
      </c>
      <c r="X858">
        <v>0.635</v>
      </c>
    </row>
    <row r="859" spans="6:24" ht="12.75">
      <c r="F859">
        <v>97.583</v>
      </c>
      <c r="G859">
        <v>6486</v>
      </c>
      <c r="H859">
        <v>23.58</v>
      </c>
      <c r="I859">
        <v>25.89</v>
      </c>
      <c r="K859">
        <v>92.713</v>
      </c>
      <c r="L859">
        <v>5713</v>
      </c>
      <c r="M859">
        <v>13.98</v>
      </c>
      <c r="N859">
        <v>17.43</v>
      </c>
      <c r="P859">
        <v>88.043</v>
      </c>
      <c r="Q859">
        <v>4944</v>
      </c>
      <c r="R859">
        <v>7.365</v>
      </c>
      <c r="S859">
        <v>10.61</v>
      </c>
      <c r="U859">
        <v>113.361</v>
      </c>
      <c r="V859">
        <v>1903</v>
      </c>
      <c r="W859">
        <v>0.155</v>
      </c>
      <c r="X859">
        <v>0.58</v>
      </c>
    </row>
    <row r="860" spans="6:24" ht="12.75">
      <c r="F860">
        <v>97.684</v>
      </c>
      <c r="G860">
        <v>6485</v>
      </c>
      <c r="H860">
        <v>23.66</v>
      </c>
      <c r="I860">
        <v>25.98</v>
      </c>
      <c r="K860">
        <v>92.813</v>
      </c>
      <c r="L860">
        <v>5718</v>
      </c>
      <c r="M860">
        <v>14</v>
      </c>
      <c r="N860">
        <v>17.44</v>
      </c>
      <c r="P860">
        <v>88.143</v>
      </c>
      <c r="Q860">
        <v>4947</v>
      </c>
      <c r="R860">
        <v>7.371</v>
      </c>
      <c r="S860">
        <v>10.61</v>
      </c>
      <c r="U860">
        <v>113.461</v>
      </c>
      <c r="V860">
        <v>1895</v>
      </c>
      <c r="W860">
        <v>0.133</v>
      </c>
      <c r="X860">
        <v>0.5</v>
      </c>
    </row>
    <row r="861" spans="6:24" ht="12.75">
      <c r="F861">
        <v>97.784</v>
      </c>
      <c r="G861">
        <v>6486</v>
      </c>
      <c r="H861">
        <v>23.64</v>
      </c>
      <c r="I861">
        <v>25.95</v>
      </c>
      <c r="K861">
        <v>92.913</v>
      </c>
      <c r="L861">
        <v>5723</v>
      </c>
      <c r="M861">
        <v>14.02</v>
      </c>
      <c r="N861">
        <v>17.45</v>
      </c>
      <c r="P861">
        <v>88.243</v>
      </c>
      <c r="Q861">
        <v>4953</v>
      </c>
      <c r="R861">
        <v>7.402</v>
      </c>
      <c r="S861">
        <v>10.64</v>
      </c>
      <c r="U861">
        <v>113.561</v>
      </c>
      <c r="V861">
        <v>1886</v>
      </c>
      <c r="W861">
        <v>0.119</v>
      </c>
      <c r="X861">
        <v>0.451</v>
      </c>
    </row>
    <row r="862" spans="6:24" ht="12.75">
      <c r="F862">
        <v>97.884</v>
      </c>
      <c r="G862">
        <v>6483</v>
      </c>
      <c r="H862">
        <v>23.55</v>
      </c>
      <c r="I862">
        <v>25.86</v>
      </c>
      <c r="K862">
        <v>93.013</v>
      </c>
      <c r="L862">
        <v>5727</v>
      </c>
      <c r="M862">
        <v>14.04</v>
      </c>
      <c r="N862">
        <v>17.46</v>
      </c>
      <c r="P862">
        <v>88.343</v>
      </c>
      <c r="Q862">
        <v>4959</v>
      </c>
      <c r="R862">
        <v>7.448</v>
      </c>
      <c r="S862">
        <v>10.69</v>
      </c>
      <c r="U862">
        <v>113.661</v>
      </c>
      <c r="V862">
        <v>1883</v>
      </c>
      <c r="W862">
        <v>0.122</v>
      </c>
      <c r="X862">
        <v>0.462</v>
      </c>
    </row>
    <row r="863" spans="6:24" ht="12.75">
      <c r="F863">
        <v>97.984</v>
      </c>
      <c r="G863">
        <v>6479</v>
      </c>
      <c r="H863">
        <v>23.45</v>
      </c>
      <c r="I863">
        <v>25.77</v>
      </c>
      <c r="K863">
        <v>93.113</v>
      </c>
      <c r="L863">
        <v>5730</v>
      </c>
      <c r="M863">
        <v>14.05</v>
      </c>
      <c r="N863">
        <v>17.46</v>
      </c>
      <c r="P863">
        <v>88.443</v>
      </c>
      <c r="Q863">
        <v>4966</v>
      </c>
      <c r="R863">
        <v>7.488</v>
      </c>
      <c r="S863">
        <v>10.74</v>
      </c>
      <c r="U863">
        <v>113.761</v>
      </c>
      <c r="V863">
        <v>1889</v>
      </c>
      <c r="W863">
        <v>0.138</v>
      </c>
      <c r="X863">
        <v>0.52</v>
      </c>
    </row>
    <row r="864" spans="6:24" ht="12.75">
      <c r="F864">
        <v>98.084</v>
      </c>
      <c r="G864">
        <v>6475</v>
      </c>
      <c r="H864">
        <v>23.38</v>
      </c>
      <c r="I864">
        <v>25.72</v>
      </c>
      <c r="K864">
        <v>93.213</v>
      </c>
      <c r="L864">
        <v>5731</v>
      </c>
      <c r="M864">
        <v>14.07</v>
      </c>
      <c r="N864">
        <v>17.48</v>
      </c>
      <c r="P864">
        <v>88.543</v>
      </c>
      <c r="Q864">
        <v>4970</v>
      </c>
      <c r="R864">
        <v>7.522</v>
      </c>
      <c r="S864">
        <v>10.78</v>
      </c>
      <c r="U864">
        <v>113.861</v>
      </c>
      <c r="V864">
        <v>1896</v>
      </c>
      <c r="W864">
        <v>0.149</v>
      </c>
      <c r="X864">
        <v>0.56</v>
      </c>
    </row>
    <row r="865" spans="6:24" ht="12.75">
      <c r="F865">
        <v>98.184</v>
      </c>
      <c r="G865">
        <v>6472</v>
      </c>
      <c r="H865">
        <v>23.36</v>
      </c>
      <c r="I865">
        <v>25.7</v>
      </c>
      <c r="K865">
        <v>93.313</v>
      </c>
      <c r="L865">
        <v>5729</v>
      </c>
      <c r="M865">
        <v>14.09</v>
      </c>
      <c r="N865">
        <v>17.51</v>
      </c>
      <c r="P865">
        <v>88.643</v>
      </c>
      <c r="Q865">
        <v>4970</v>
      </c>
      <c r="R865">
        <v>7.554</v>
      </c>
      <c r="S865">
        <v>10.82</v>
      </c>
      <c r="U865">
        <v>113.961</v>
      </c>
      <c r="V865">
        <v>1896</v>
      </c>
      <c r="W865">
        <v>0.143</v>
      </c>
      <c r="X865">
        <v>0.537</v>
      </c>
    </row>
    <row r="866" spans="6:24" ht="12.75">
      <c r="F866">
        <v>98.284</v>
      </c>
      <c r="G866">
        <v>6470</v>
      </c>
      <c r="H866">
        <v>23.4</v>
      </c>
      <c r="I866">
        <v>25.76</v>
      </c>
      <c r="K866">
        <v>93.413</v>
      </c>
      <c r="L866">
        <v>5724</v>
      </c>
      <c r="M866">
        <v>14.09</v>
      </c>
      <c r="N866">
        <v>17.53</v>
      </c>
      <c r="P866">
        <v>88.743</v>
      </c>
      <c r="Q866">
        <v>4967</v>
      </c>
      <c r="R866">
        <v>7.575</v>
      </c>
      <c r="S866">
        <v>10.86</v>
      </c>
      <c r="U866">
        <v>114.061</v>
      </c>
      <c r="V866">
        <v>1887</v>
      </c>
      <c r="W866">
        <v>0.118</v>
      </c>
      <c r="X866">
        <v>0.447</v>
      </c>
    </row>
    <row r="867" spans="6:24" ht="12.75">
      <c r="F867">
        <v>98.384</v>
      </c>
      <c r="G867">
        <v>6471</v>
      </c>
      <c r="H867">
        <v>23.42</v>
      </c>
      <c r="I867">
        <v>25.77</v>
      </c>
      <c r="K867">
        <v>93.513</v>
      </c>
      <c r="L867">
        <v>5716</v>
      </c>
      <c r="M867">
        <v>14.08</v>
      </c>
      <c r="N867">
        <v>17.54</v>
      </c>
      <c r="P867">
        <v>88.843</v>
      </c>
      <c r="Q867">
        <v>4963</v>
      </c>
      <c r="R867">
        <v>7.59</v>
      </c>
      <c r="S867">
        <v>10.89</v>
      </c>
      <c r="U867">
        <v>114.161</v>
      </c>
      <c r="V867">
        <v>1869</v>
      </c>
      <c r="W867">
        <v>0.091</v>
      </c>
      <c r="X867">
        <v>0.347</v>
      </c>
    </row>
    <row r="868" spans="6:24" ht="12.75">
      <c r="F868">
        <v>98.485</v>
      </c>
      <c r="G868">
        <v>6474</v>
      </c>
      <c r="H868">
        <v>23.62</v>
      </c>
      <c r="I868">
        <v>25.98</v>
      </c>
      <c r="K868">
        <v>93.613</v>
      </c>
      <c r="L868">
        <v>5709</v>
      </c>
      <c r="M868">
        <v>14.05</v>
      </c>
      <c r="N868">
        <v>17.53</v>
      </c>
      <c r="P868">
        <v>88.943</v>
      </c>
      <c r="Q868">
        <v>4960</v>
      </c>
      <c r="R868">
        <v>7.593</v>
      </c>
      <c r="S868">
        <v>10.9</v>
      </c>
      <c r="U868">
        <v>114.261</v>
      </c>
      <c r="V868">
        <v>1853</v>
      </c>
      <c r="W868">
        <v>0.078</v>
      </c>
      <c r="X868">
        <v>0.3</v>
      </c>
    </row>
    <row r="869" spans="6:24" ht="12.75">
      <c r="F869">
        <v>98.585</v>
      </c>
      <c r="G869">
        <v>6480</v>
      </c>
      <c r="H869">
        <v>23.68</v>
      </c>
      <c r="I869">
        <v>26.02</v>
      </c>
      <c r="K869">
        <v>93.713</v>
      </c>
      <c r="L869">
        <v>5708</v>
      </c>
      <c r="M869">
        <v>14.03</v>
      </c>
      <c r="N869">
        <v>17.5</v>
      </c>
      <c r="P869">
        <v>89.044</v>
      </c>
      <c r="Q869">
        <v>4958</v>
      </c>
      <c r="R869">
        <v>7.576</v>
      </c>
      <c r="S869">
        <v>10.88</v>
      </c>
      <c r="U869">
        <v>114.361</v>
      </c>
      <c r="V869">
        <v>1852</v>
      </c>
      <c r="W869">
        <v>0.088</v>
      </c>
      <c r="X869">
        <v>0.336</v>
      </c>
    </row>
    <row r="870" spans="6:24" ht="12.75">
      <c r="F870">
        <v>98.685</v>
      </c>
      <c r="G870">
        <v>6487</v>
      </c>
      <c r="H870">
        <v>23.63</v>
      </c>
      <c r="I870">
        <v>25.94</v>
      </c>
      <c r="K870">
        <v>93.815</v>
      </c>
      <c r="L870">
        <v>5714</v>
      </c>
      <c r="M870">
        <v>14.04</v>
      </c>
      <c r="N870">
        <v>17.5</v>
      </c>
      <c r="P870">
        <v>89.144</v>
      </c>
      <c r="Q870">
        <v>4957</v>
      </c>
      <c r="R870">
        <v>7.547</v>
      </c>
      <c r="S870">
        <v>10.84</v>
      </c>
      <c r="U870">
        <v>114.461</v>
      </c>
      <c r="V870">
        <v>1867</v>
      </c>
      <c r="W870">
        <v>0.11</v>
      </c>
      <c r="X870">
        <v>0.421</v>
      </c>
    </row>
    <row r="871" spans="6:24" ht="12.75">
      <c r="F871">
        <v>98.785</v>
      </c>
      <c r="G871">
        <v>6493</v>
      </c>
      <c r="H871">
        <v>23.51</v>
      </c>
      <c r="I871">
        <v>25.79</v>
      </c>
      <c r="K871">
        <v>93.915</v>
      </c>
      <c r="L871">
        <v>5722</v>
      </c>
      <c r="M871">
        <v>14.02</v>
      </c>
      <c r="N871">
        <v>17.45</v>
      </c>
      <c r="P871">
        <v>89.244</v>
      </c>
      <c r="Q871">
        <v>4957</v>
      </c>
      <c r="R871">
        <v>7.512</v>
      </c>
      <c r="S871">
        <v>10.79</v>
      </c>
      <c r="U871">
        <v>114.561</v>
      </c>
      <c r="V871">
        <v>1890</v>
      </c>
      <c r="W871">
        <v>0.129</v>
      </c>
      <c r="X871">
        <v>0.487</v>
      </c>
    </row>
    <row r="872" spans="6:24" ht="12.75">
      <c r="F872">
        <v>98.885</v>
      </c>
      <c r="G872">
        <v>6494</v>
      </c>
      <c r="H872">
        <v>23.37</v>
      </c>
      <c r="I872">
        <v>25.63</v>
      </c>
      <c r="K872">
        <v>94.015</v>
      </c>
      <c r="L872">
        <v>5730</v>
      </c>
      <c r="M872">
        <v>14.01</v>
      </c>
      <c r="N872">
        <v>17.41</v>
      </c>
      <c r="P872">
        <v>89.344</v>
      </c>
      <c r="Q872">
        <v>4957</v>
      </c>
      <c r="R872">
        <v>7.492</v>
      </c>
      <c r="S872">
        <v>10.76</v>
      </c>
      <c r="U872">
        <v>114.661</v>
      </c>
      <c r="V872">
        <v>1906</v>
      </c>
      <c r="W872">
        <v>0.132</v>
      </c>
      <c r="X872">
        <v>0.494</v>
      </c>
    </row>
    <row r="873" spans="6:24" ht="12.75">
      <c r="F873">
        <v>98.985</v>
      </c>
      <c r="G873">
        <v>6493</v>
      </c>
      <c r="H873">
        <v>23.28</v>
      </c>
      <c r="I873">
        <v>25.53</v>
      </c>
      <c r="K873">
        <v>94.115</v>
      </c>
      <c r="L873">
        <v>5733</v>
      </c>
      <c r="M873">
        <v>13.99</v>
      </c>
      <c r="N873">
        <v>17.38</v>
      </c>
      <c r="P873">
        <v>89.444</v>
      </c>
      <c r="Q873">
        <v>4958</v>
      </c>
      <c r="R873">
        <v>7.496</v>
      </c>
      <c r="S873">
        <v>10.77</v>
      </c>
      <c r="U873">
        <v>114.761</v>
      </c>
      <c r="V873">
        <v>1904</v>
      </c>
      <c r="W873">
        <v>0.117</v>
      </c>
      <c r="X873">
        <v>0.437</v>
      </c>
    </row>
    <row r="874" spans="6:24" ht="12.75">
      <c r="F874">
        <v>99.085</v>
      </c>
      <c r="G874">
        <v>6489</v>
      </c>
      <c r="H874">
        <v>23.27</v>
      </c>
      <c r="I874">
        <v>25.53</v>
      </c>
      <c r="K874">
        <v>94.215</v>
      </c>
      <c r="L874">
        <v>5732</v>
      </c>
      <c r="M874">
        <v>13.99</v>
      </c>
      <c r="N874">
        <v>17.38</v>
      </c>
      <c r="P874">
        <v>89.544</v>
      </c>
      <c r="Q874">
        <v>4958</v>
      </c>
      <c r="R874">
        <v>7.524</v>
      </c>
      <c r="S874">
        <v>10.81</v>
      </c>
      <c r="U874">
        <v>114.861</v>
      </c>
      <c r="V874">
        <v>1890</v>
      </c>
      <c r="W874">
        <v>0.099</v>
      </c>
      <c r="X874">
        <v>0.374</v>
      </c>
    </row>
    <row r="875" spans="6:24" ht="12.75">
      <c r="F875">
        <v>99.185</v>
      </c>
      <c r="G875">
        <v>6485</v>
      </c>
      <c r="H875">
        <v>23.27</v>
      </c>
      <c r="I875">
        <v>25.55</v>
      </c>
      <c r="K875">
        <v>94.315</v>
      </c>
      <c r="L875">
        <v>5730</v>
      </c>
      <c r="M875">
        <v>14.03</v>
      </c>
      <c r="N875">
        <v>17.44</v>
      </c>
      <c r="P875">
        <v>89.644</v>
      </c>
      <c r="Q875">
        <v>4956</v>
      </c>
      <c r="R875">
        <v>7.554</v>
      </c>
      <c r="S875">
        <v>10.85</v>
      </c>
      <c r="U875">
        <v>114.961</v>
      </c>
      <c r="V875">
        <v>1878</v>
      </c>
      <c r="W875">
        <v>0.096</v>
      </c>
      <c r="X875">
        <v>0.364</v>
      </c>
    </row>
    <row r="876" spans="6:24" ht="12.75">
      <c r="F876">
        <v>99.285</v>
      </c>
      <c r="G876">
        <v>6483</v>
      </c>
      <c r="H876">
        <v>23.27</v>
      </c>
      <c r="I876">
        <v>25.56</v>
      </c>
      <c r="K876">
        <v>94.416</v>
      </c>
      <c r="L876">
        <v>5726</v>
      </c>
      <c r="M876">
        <v>14.09</v>
      </c>
      <c r="N876">
        <v>17.52</v>
      </c>
      <c r="P876">
        <v>89.845</v>
      </c>
      <c r="Q876">
        <v>4952</v>
      </c>
      <c r="R876">
        <v>7.582</v>
      </c>
      <c r="S876">
        <v>10.9</v>
      </c>
      <c r="U876">
        <v>115.061</v>
      </c>
      <c r="V876">
        <v>1879</v>
      </c>
      <c r="W876">
        <v>0.108</v>
      </c>
      <c r="X876">
        <v>0.408</v>
      </c>
    </row>
    <row r="877" spans="6:24" ht="12.75">
      <c r="F877">
        <v>99.386</v>
      </c>
      <c r="G877">
        <v>6482</v>
      </c>
      <c r="H877">
        <v>23.4</v>
      </c>
      <c r="I877">
        <v>25.7</v>
      </c>
      <c r="K877">
        <v>94.517</v>
      </c>
      <c r="L877">
        <v>5725</v>
      </c>
      <c r="M877">
        <v>14.15</v>
      </c>
      <c r="N877">
        <v>17.6</v>
      </c>
      <c r="P877">
        <v>89.945</v>
      </c>
      <c r="Q877">
        <v>4953</v>
      </c>
      <c r="R877">
        <v>7.571</v>
      </c>
      <c r="S877">
        <v>10.88</v>
      </c>
      <c r="U877">
        <v>115.161</v>
      </c>
      <c r="V877">
        <v>1896</v>
      </c>
      <c r="W877">
        <v>0.123</v>
      </c>
      <c r="X877">
        <v>0.463</v>
      </c>
    </row>
    <row r="878" spans="6:24" ht="12.75">
      <c r="F878">
        <v>99.486</v>
      </c>
      <c r="G878">
        <v>6484</v>
      </c>
      <c r="H878">
        <v>23.48</v>
      </c>
      <c r="I878">
        <v>25.79</v>
      </c>
      <c r="K878">
        <v>94.617</v>
      </c>
      <c r="L878">
        <v>5724</v>
      </c>
      <c r="M878">
        <v>14.17</v>
      </c>
      <c r="N878">
        <v>17.63</v>
      </c>
      <c r="P878">
        <v>93.056</v>
      </c>
      <c r="Q878">
        <v>4970</v>
      </c>
      <c r="R878">
        <v>7.62</v>
      </c>
      <c r="S878">
        <v>10.92</v>
      </c>
      <c r="U878">
        <v>115.261</v>
      </c>
      <c r="V878">
        <v>1917</v>
      </c>
      <c r="W878">
        <v>0.132</v>
      </c>
      <c r="X878">
        <v>0.489</v>
      </c>
    </row>
    <row r="879" spans="6:24" ht="12.75">
      <c r="F879">
        <v>99.586</v>
      </c>
      <c r="G879">
        <v>6488</v>
      </c>
      <c r="H879">
        <v>23.61</v>
      </c>
      <c r="I879">
        <v>25.91</v>
      </c>
      <c r="K879">
        <v>94.719</v>
      </c>
      <c r="L879">
        <v>5723</v>
      </c>
      <c r="M879">
        <v>14.14</v>
      </c>
      <c r="N879">
        <v>17.6</v>
      </c>
      <c r="P879">
        <v>93.156</v>
      </c>
      <c r="Q879">
        <v>4963</v>
      </c>
      <c r="R879">
        <v>7.592</v>
      </c>
      <c r="S879">
        <v>10.89</v>
      </c>
      <c r="U879">
        <v>115.361</v>
      </c>
      <c r="V879">
        <v>1928</v>
      </c>
      <c r="W879">
        <v>0.129</v>
      </c>
      <c r="X879">
        <v>0.476</v>
      </c>
    </row>
    <row r="880" spans="6:24" ht="12.75">
      <c r="F880">
        <v>99.686</v>
      </c>
      <c r="G880">
        <v>6494</v>
      </c>
      <c r="H880">
        <v>23.68</v>
      </c>
      <c r="I880">
        <v>25.96</v>
      </c>
      <c r="K880">
        <v>94.819</v>
      </c>
      <c r="L880">
        <v>5718</v>
      </c>
      <c r="M880">
        <v>14.08</v>
      </c>
      <c r="N880">
        <v>17.53</v>
      </c>
      <c r="P880">
        <v>93.256</v>
      </c>
      <c r="Q880">
        <v>4955</v>
      </c>
      <c r="R880">
        <v>7.532</v>
      </c>
      <c r="S880">
        <v>10.83</v>
      </c>
      <c r="U880">
        <v>115.461</v>
      </c>
      <c r="V880">
        <v>1927</v>
      </c>
      <c r="W880">
        <v>0.125</v>
      </c>
      <c r="X880">
        <v>0.461</v>
      </c>
    </row>
    <row r="881" spans="6:24" ht="12.75">
      <c r="F881">
        <v>99.786</v>
      </c>
      <c r="G881">
        <v>6502</v>
      </c>
      <c r="H881">
        <v>23.67</v>
      </c>
      <c r="I881">
        <v>25.92</v>
      </c>
      <c r="K881">
        <v>94.919</v>
      </c>
      <c r="L881">
        <v>5710</v>
      </c>
      <c r="M881">
        <v>13.99</v>
      </c>
      <c r="N881">
        <v>17.45</v>
      </c>
      <c r="P881">
        <v>93.356</v>
      </c>
      <c r="Q881">
        <v>4950</v>
      </c>
      <c r="R881">
        <v>7.475</v>
      </c>
      <c r="S881">
        <v>10.75</v>
      </c>
      <c r="U881">
        <v>115.561</v>
      </c>
      <c r="V881">
        <v>1921</v>
      </c>
      <c r="W881">
        <v>0.132</v>
      </c>
      <c r="X881">
        <v>0.49</v>
      </c>
    </row>
    <row r="882" spans="6:24" ht="12.75">
      <c r="F882">
        <v>99.886</v>
      </c>
      <c r="G882">
        <v>6507</v>
      </c>
      <c r="H882">
        <v>23.56</v>
      </c>
      <c r="I882">
        <v>25.78</v>
      </c>
      <c r="K882">
        <v>95.019</v>
      </c>
      <c r="L882">
        <v>5703</v>
      </c>
      <c r="M882">
        <v>13.9</v>
      </c>
      <c r="N882">
        <v>17.36</v>
      </c>
      <c r="P882">
        <v>93.456</v>
      </c>
      <c r="Q882">
        <v>4948</v>
      </c>
      <c r="R882">
        <v>7.428</v>
      </c>
      <c r="S882">
        <v>10.69</v>
      </c>
      <c r="U882">
        <v>115.661</v>
      </c>
      <c r="V882">
        <v>1914</v>
      </c>
      <c r="W882">
        <v>0.145</v>
      </c>
      <c r="X882">
        <v>0.539</v>
      </c>
    </row>
    <row r="883" spans="6:24" ht="12.75">
      <c r="F883">
        <v>99.986</v>
      </c>
      <c r="G883">
        <v>6508</v>
      </c>
      <c r="H883">
        <v>23.38</v>
      </c>
      <c r="I883">
        <v>25.58</v>
      </c>
      <c r="K883">
        <v>95.119</v>
      </c>
      <c r="L883">
        <v>5700</v>
      </c>
      <c r="M883">
        <v>13.84</v>
      </c>
      <c r="N883">
        <v>17.29</v>
      </c>
      <c r="P883">
        <v>93.556</v>
      </c>
      <c r="Q883">
        <v>4949</v>
      </c>
      <c r="R883">
        <v>7.4</v>
      </c>
      <c r="S883">
        <v>10.65</v>
      </c>
      <c r="U883">
        <v>115.761</v>
      </c>
      <c r="V883">
        <v>1909</v>
      </c>
      <c r="W883">
        <v>0.152</v>
      </c>
      <c r="X883">
        <v>0.569</v>
      </c>
    </row>
    <row r="884" spans="6:24" ht="12.75">
      <c r="F884">
        <v>100.086</v>
      </c>
      <c r="G884">
        <v>6505</v>
      </c>
      <c r="H884">
        <v>23.24</v>
      </c>
      <c r="I884">
        <v>25.44</v>
      </c>
      <c r="K884">
        <v>95.219</v>
      </c>
      <c r="L884">
        <v>5705</v>
      </c>
      <c r="M884">
        <v>13.82</v>
      </c>
      <c r="N884">
        <v>17.25</v>
      </c>
      <c r="P884">
        <v>93.656</v>
      </c>
      <c r="Q884">
        <v>4948</v>
      </c>
      <c r="R884">
        <v>7.379</v>
      </c>
      <c r="S884">
        <v>10.62</v>
      </c>
      <c r="U884">
        <v>115.861</v>
      </c>
      <c r="V884">
        <v>1903</v>
      </c>
      <c r="W884">
        <v>0.146</v>
      </c>
      <c r="X884">
        <v>0.546</v>
      </c>
    </row>
    <row r="885" spans="6:24" ht="12.75">
      <c r="F885">
        <v>100.186</v>
      </c>
      <c r="G885">
        <v>6498</v>
      </c>
      <c r="H885">
        <v>23.13</v>
      </c>
      <c r="I885">
        <v>25.34</v>
      </c>
      <c r="K885">
        <v>95.319</v>
      </c>
      <c r="L885">
        <v>5714</v>
      </c>
      <c r="M885">
        <v>13.84</v>
      </c>
      <c r="N885">
        <v>17.25</v>
      </c>
      <c r="P885">
        <v>93.756</v>
      </c>
      <c r="Q885">
        <v>4945</v>
      </c>
      <c r="R885">
        <v>7.347</v>
      </c>
      <c r="S885">
        <v>10.58</v>
      </c>
      <c r="U885">
        <v>115.961</v>
      </c>
      <c r="V885">
        <v>1890</v>
      </c>
      <c r="W885">
        <v>0.129</v>
      </c>
      <c r="X885">
        <v>0.484</v>
      </c>
    </row>
    <row r="886" spans="6:24" ht="12.75">
      <c r="F886">
        <v>100.286</v>
      </c>
      <c r="G886">
        <v>6490</v>
      </c>
      <c r="H886">
        <v>23.06</v>
      </c>
      <c r="I886">
        <v>25.3</v>
      </c>
      <c r="K886">
        <v>95.419</v>
      </c>
      <c r="L886">
        <v>5722</v>
      </c>
      <c r="M886">
        <v>13.9</v>
      </c>
      <c r="N886">
        <v>17.3</v>
      </c>
      <c r="P886">
        <v>93.856</v>
      </c>
      <c r="Q886">
        <v>4943</v>
      </c>
      <c r="R886">
        <v>7.303</v>
      </c>
      <c r="S886">
        <v>10.52</v>
      </c>
      <c r="U886">
        <v>116.061</v>
      </c>
      <c r="V886">
        <v>1878</v>
      </c>
      <c r="W886">
        <v>0.121</v>
      </c>
      <c r="X886">
        <v>0.458</v>
      </c>
    </row>
    <row r="887" spans="6:24" ht="12.75">
      <c r="F887">
        <v>100.386</v>
      </c>
      <c r="G887">
        <v>6481</v>
      </c>
      <c r="H887">
        <v>23.01</v>
      </c>
      <c r="I887">
        <v>25.28</v>
      </c>
      <c r="K887">
        <v>95.519</v>
      </c>
      <c r="L887">
        <v>5726</v>
      </c>
      <c r="M887">
        <v>13.97</v>
      </c>
      <c r="N887">
        <v>17.37</v>
      </c>
      <c r="P887">
        <v>93.957</v>
      </c>
      <c r="Q887">
        <v>4940</v>
      </c>
      <c r="R887">
        <v>7.269</v>
      </c>
      <c r="S887">
        <v>10.48</v>
      </c>
      <c r="U887">
        <v>116.161</v>
      </c>
      <c r="V887">
        <v>1871</v>
      </c>
      <c r="W887">
        <v>0.134</v>
      </c>
      <c r="X887">
        <v>0.509</v>
      </c>
    </row>
    <row r="888" spans="6:24" ht="12.75">
      <c r="F888">
        <v>100.486</v>
      </c>
      <c r="G888">
        <v>6471</v>
      </c>
      <c r="H888">
        <v>22.99</v>
      </c>
      <c r="I888">
        <v>25.3</v>
      </c>
      <c r="K888">
        <v>95.619</v>
      </c>
      <c r="L888">
        <v>5725</v>
      </c>
      <c r="M888">
        <v>14.03</v>
      </c>
      <c r="N888">
        <v>17.45</v>
      </c>
      <c r="P888">
        <v>94.058</v>
      </c>
      <c r="Q888">
        <v>4942</v>
      </c>
      <c r="R888">
        <v>7.257</v>
      </c>
      <c r="S888">
        <v>10.46</v>
      </c>
      <c r="U888">
        <v>116.261</v>
      </c>
      <c r="V888">
        <v>1874</v>
      </c>
      <c r="W888">
        <v>0.173</v>
      </c>
      <c r="X888">
        <v>0.656</v>
      </c>
    </row>
    <row r="889" spans="6:24" ht="12.75">
      <c r="F889">
        <v>100.586</v>
      </c>
      <c r="G889">
        <v>6461</v>
      </c>
      <c r="H889">
        <v>22.96</v>
      </c>
      <c r="I889">
        <v>25.3</v>
      </c>
      <c r="K889">
        <v>95.721</v>
      </c>
      <c r="L889">
        <v>5723</v>
      </c>
      <c r="M889">
        <v>14.08</v>
      </c>
      <c r="N889">
        <v>17.51</v>
      </c>
      <c r="P889">
        <v>94.158</v>
      </c>
      <c r="Q889">
        <v>4949</v>
      </c>
      <c r="R889">
        <v>7.263</v>
      </c>
      <c r="S889">
        <v>10.45</v>
      </c>
      <c r="U889">
        <v>116.362</v>
      </c>
      <c r="V889">
        <v>1881</v>
      </c>
      <c r="W889">
        <v>0.222</v>
      </c>
      <c r="X889">
        <v>0.839</v>
      </c>
    </row>
    <row r="890" spans="6:24" ht="12.75">
      <c r="F890">
        <v>100.687</v>
      </c>
      <c r="G890">
        <v>6451</v>
      </c>
      <c r="H890">
        <v>23.2</v>
      </c>
      <c r="I890">
        <v>25.61</v>
      </c>
      <c r="K890">
        <v>95.821</v>
      </c>
      <c r="L890">
        <v>5721</v>
      </c>
      <c r="M890">
        <v>14.08</v>
      </c>
      <c r="N890">
        <v>17.53</v>
      </c>
      <c r="P890">
        <v>94.259</v>
      </c>
      <c r="Q890">
        <v>4957</v>
      </c>
      <c r="R890">
        <v>7.32</v>
      </c>
      <c r="S890">
        <v>10.52</v>
      </c>
      <c r="U890">
        <v>116.462</v>
      </c>
      <c r="V890">
        <v>1881</v>
      </c>
      <c r="W890">
        <v>0.269</v>
      </c>
      <c r="X890">
        <v>1.018</v>
      </c>
    </row>
    <row r="891" spans="6:24" ht="12.75">
      <c r="F891">
        <v>100.787</v>
      </c>
      <c r="G891">
        <v>6446</v>
      </c>
      <c r="H891">
        <v>23.39</v>
      </c>
      <c r="I891">
        <v>25.84</v>
      </c>
      <c r="K891">
        <v>95.921</v>
      </c>
      <c r="L891">
        <v>5720</v>
      </c>
      <c r="M891">
        <v>14.06</v>
      </c>
      <c r="N891">
        <v>17.5</v>
      </c>
      <c r="P891">
        <v>94.36</v>
      </c>
      <c r="Q891">
        <v>4965</v>
      </c>
      <c r="R891">
        <v>7.385</v>
      </c>
      <c r="S891">
        <v>10.59</v>
      </c>
      <c r="U891">
        <v>116.562</v>
      </c>
      <c r="V891">
        <v>1867</v>
      </c>
      <c r="W891">
        <v>0.307</v>
      </c>
      <c r="X891">
        <v>1.171</v>
      </c>
    </row>
    <row r="892" spans="6:24" ht="12.75">
      <c r="F892">
        <v>100.887</v>
      </c>
      <c r="G892">
        <v>6447</v>
      </c>
      <c r="H892">
        <v>23.59</v>
      </c>
      <c r="I892">
        <v>26.05</v>
      </c>
      <c r="K892">
        <v>96.021</v>
      </c>
      <c r="L892">
        <v>5721</v>
      </c>
      <c r="M892">
        <v>14.02</v>
      </c>
      <c r="N892">
        <v>17.46</v>
      </c>
      <c r="P892">
        <v>94.461</v>
      </c>
      <c r="Q892">
        <v>4969</v>
      </c>
      <c r="R892">
        <v>7.445</v>
      </c>
      <c r="S892">
        <v>10.67</v>
      </c>
      <c r="U892">
        <v>116.662</v>
      </c>
      <c r="V892">
        <v>1842</v>
      </c>
      <c r="W892">
        <v>0.334</v>
      </c>
      <c r="X892">
        <v>1.292</v>
      </c>
    </row>
    <row r="893" spans="6:24" ht="12.75">
      <c r="F893">
        <v>100.987</v>
      </c>
      <c r="G893">
        <v>6453</v>
      </c>
      <c r="H893">
        <v>23.79</v>
      </c>
      <c r="I893">
        <v>26.26</v>
      </c>
      <c r="K893">
        <v>96.122</v>
      </c>
      <c r="L893">
        <v>5723</v>
      </c>
      <c r="M893">
        <v>14</v>
      </c>
      <c r="N893">
        <v>17.41</v>
      </c>
      <c r="P893">
        <v>94.561</v>
      </c>
      <c r="Q893">
        <v>4967</v>
      </c>
      <c r="R893">
        <v>7.497</v>
      </c>
      <c r="S893">
        <v>10.75</v>
      </c>
      <c r="U893">
        <v>116.762</v>
      </c>
      <c r="V893">
        <v>1818</v>
      </c>
      <c r="W893">
        <v>0.341</v>
      </c>
      <c r="X893">
        <v>1.333</v>
      </c>
    </row>
    <row r="894" spans="6:24" ht="12.75">
      <c r="F894">
        <v>101.087</v>
      </c>
      <c r="G894">
        <v>6463</v>
      </c>
      <c r="H894">
        <v>24</v>
      </c>
      <c r="I894">
        <v>26.44</v>
      </c>
      <c r="K894">
        <v>96.223</v>
      </c>
      <c r="L894">
        <v>5723</v>
      </c>
      <c r="M894">
        <v>13.97</v>
      </c>
      <c r="N894">
        <v>17.38</v>
      </c>
      <c r="P894">
        <v>94.661</v>
      </c>
      <c r="Q894">
        <v>4962</v>
      </c>
      <c r="R894">
        <v>7.499</v>
      </c>
      <c r="S894">
        <v>10.76</v>
      </c>
      <c r="U894">
        <v>116.863</v>
      </c>
      <c r="V894">
        <v>1810</v>
      </c>
      <c r="W894">
        <v>0.367</v>
      </c>
      <c r="X894">
        <v>1.443</v>
      </c>
    </row>
    <row r="895" spans="6:24" ht="12.75">
      <c r="F895">
        <v>101.187</v>
      </c>
      <c r="G895">
        <v>6477</v>
      </c>
      <c r="H895">
        <v>24.14</v>
      </c>
      <c r="I895">
        <v>26.54</v>
      </c>
      <c r="K895">
        <v>96.323</v>
      </c>
      <c r="L895">
        <v>5721</v>
      </c>
      <c r="M895">
        <v>13.97</v>
      </c>
      <c r="N895">
        <v>17.38</v>
      </c>
      <c r="P895">
        <v>94.761</v>
      </c>
      <c r="Q895">
        <v>4955</v>
      </c>
      <c r="R895">
        <v>7.478</v>
      </c>
      <c r="S895">
        <v>10.75</v>
      </c>
      <c r="U895">
        <v>116.963</v>
      </c>
      <c r="V895">
        <v>1821</v>
      </c>
      <c r="W895">
        <v>0.368</v>
      </c>
      <c r="X895">
        <v>1.439</v>
      </c>
    </row>
    <row r="896" spans="6:24" ht="12.75">
      <c r="F896">
        <v>101.288</v>
      </c>
      <c r="G896">
        <v>6492</v>
      </c>
      <c r="H896">
        <v>24.06</v>
      </c>
      <c r="I896">
        <v>26.39</v>
      </c>
      <c r="K896">
        <v>96.423</v>
      </c>
      <c r="L896">
        <v>5713</v>
      </c>
      <c r="M896">
        <v>13.94</v>
      </c>
      <c r="N896">
        <v>17.37</v>
      </c>
      <c r="P896">
        <v>94.861</v>
      </c>
      <c r="Q896">
        <v>4951</v>
      </c>
      <c r="R896">
        <v>7.443</v>
      </c>
      <c r="S896">
        <v>10.71</v>
      </c>
      <c r="U896">
        <v>117.063</v>
      </c>
      <c r="V896">
        <v>1842</v>
      </c>
      <c r="W896">
        <v>0.356</v>
      </c>
      <c r="X896">
        <v>1.374</v>
      </c>
    </row>
    <row r="897" spans="6:24" ht="12.75">
      <c r="F897">
        <v>101.388</v>
      </c>
      <c r="G897">
        <v>6506</v>
      </c>
      <c r="H897">
        <v>23.76</v>
      </c>
      <c r="I897">
        <v>26.01</v>
      </c>
      <c r="K897">
        <v>96.524</v>
      </c>
      <c r="L897">
        <v>5701</v>
      </c>
      <c r="M897">
        <v>13.86</v>
      </c>
      <c r="N897">
        <v>17.31</v>
      </c>
      <c r="P897">
        <v>94.961</v>
      </c>
      <c r="Q897">
        <v>4953</v>
      </c>
      <c r="R897">
        <v>7.42</v>
      </c>
      <c r="S897">
        <v>10.67</v>
      </c>
      <c r="U897">
        <v>117.163</v>
      </c>
      <c r="V897">
        <v>1861</v>
      </c>
      <c r="W897">
        <v>0.335</v>
      </c>
      <c r="X897">
        <v>1.284</v>
      </c>
    </row>
    <row r="898" spans="6:24" ht="12.75">
      <c r="F898">
        <v>101.488</v>
      </c>
      <c r="G898">
        <v>6514</v>
      </c>
      <c r="H898">
        <v>23.58</v>
      </c>
      <c r="I898">
        <v>25.77</v>
      </c>
      <c r="K898">
        <v>96.63</v>
      </c>
      <c r="L898">
        <v>5689</v>
      </c>
      <c r="M898">
        <v>13.78</v>
      </c>
      <c r="N898">
        <v>17.25</v>
      </c>
      <c r="P898">
        <v>95.061</v>
      </c>
      <c r="Q898">
        <v>4962</v>
      </c>
      <c r="R898">
        <v>7.429</v>
      </c>
      <c r="S898">
        <v>10.66</v>
      </c>
      <c r="U898">
        <v>117.263</v>
      </c>
      <c r="V898">
        <v>1869</v>
      </c>
      <c r="W898">
        <v>0.322</v>
      </c>
      <c r="X898">
        <v>1.225</v>
      </c>
    </row>
    <row r="899" spans="6:24" ht="12.75">
      <c r="F899">
        <v>101.589</v>
      </c>
      <c r="G899">
        <v>6509</v>
      </c>
      <c r="H899">
        <v>22.96</v>
      </c>
      <c r="I899">
        <v>25.11</v>
      </c>
      <c r="K899">
        <v>96.73</v>
      </c>
      <c r="L899">
        <v>5681</v>
      </c>
      <c r="M899">
        <v>13.72</v>
      </c>
      <c r="N899">
        <v>17.19</v>
      </c>
      <c r="P899">
        <v>95.161</v>
      </c>
      <c r="Q899">
        <v>4974</v>
      </c>
      <c r="R899">
        <v>7.481</v>
      </c>
      <c r="S899">
        <v>10.71</v>
      </c>
      <c r="U899">
        <v>117.363</v>
      </c>
      <c r="V899">
        <v>1868</v>
      </c>
      <c r="W899">
        <v>0.323</v>
      </c>
      <c r="X899">
        <v>1.23</v>
      </c>
    </row>
    <row r="900" spans="6:24" ht="12.75">
      <c r="F900">
        <v>101.689</v>
      </c>
      <c r="G900">
        <v>6499</v>
      </c>
      <c r="H900">
        <v>22.79</v>
      </c>
      <c r="I900">
        <v>24.96</v>
      </c>
      <c r="K900">
        <v>96.83</v>
      </c>
      <c r="L900">
        <v>5681</v>
      </c>
      <c r="M900">
        <v>13.7</v>
      </c>
      <c r="N900">
        <v>17.17</v>
      </c>
      <c r="P900">
        <v>95.262</v>
      </c>
      <c r="Q900">
        <v>4986</v>
      </c>
      <c r="R900">
        <v>7.55</v>
      </c>
      <c r="S900">
        <v>10.78</v>
      </c>
      <c r="U900">
        <v>117.463</v>
      </c>
      <c r="V900">
        <v>1864</v>
      </c>
      <c r="W900">
        <v>0.336</v>
      </c>
      <c r="X900">
        <v>1.284</v>
      </c>
    </row>
    <row r="901" spans="6:24" ht="12.75">
      <c r="F901">
        <v>101.79</v>
      </c>
      <c r="G901">
        <v>6487</v>
      </c>
      <c r="H901">
        <v>22.99</v>
      </c>
      <c r="I901">
        <v>25.24</v>
      </c>
      <c r="K901">
        <v>96.931</v>
      </c>
      <c r="L901">
        <v>5687</v>
      </c>
      <c r="M901">
        <v>13.74</v>
      </c>
      <c r="N901">
        <v>17.21</v>
      </c>
      <c r="P901">
        <v>95.362</v>
      </c>
      <c r="Q901">
        <v>4992</v>
      </c>
      <c r="R901">
        <v>7.619</v>
      </c>
      <c r="S901">
        <v>10.87</v>
      </c>
      <c r="U901">
        <v>117.563</v>
      </c>
      <c r="V901">
        <v>1861</v>
      </c>
      <c r="W901">
        <v>0.348</v>
      </c>
      <c r="X901">
        <v>1.332</v>
      </c>
    </row>
    <row r="902" spans="6:24" ht="12.75">
      <c r="F902">
        <v>101.89</v>
      </c>
      <c r="G902">
        <v>6479</v>
      </c>
      <c r="H902">
        <v>23.3</v>
      </c>
      <c r="I902">
        <v>25.61</v>
      </c>
      <c r="K902">
        <v>97.032</v>
      </c>
      <c r="L902">
        <v>5694</v>
      </c>
      <c r="M902">
        <v>13.78</v>
      </c>
      <c r="N902">
        <v>17.23</v>
      </c>
      <c r="P902">
        <v>95.462</v>
      </c>
      <c r="Q902">
        <v>4989</v>
      </c>
      <c r="R902">
        <v>7.666</v>
      </c>
      <c r="S902">
        <v>10.94</v>
      </c>
      <c r="U902">
        <v>117.663</v>
      </c>
      <c r="V902">
        <v>1858</v>
      </c>
      <c r="W902">
        <v>0.351</v>
      </c>
      <c r="X902">
        <v>1.347</v>
      </c>
    </row>
    <row r="903" spans="6:24" ht="12.75">
      <c r="F903">
        <v>101.99</v>
      </c>
      <c r="G903">
        <v>6478</v>
      </c>
      <c r="H903">
        <v>23.63</v>
      </c>
      <c r="I903">
        <v>25.97</v>
      </c>
      <c r="K903">
        <v>97.132</v>
      </c>
      <c r="L903">
        <v>5701</v>
      </c>
      <c r="M903">
        <v>13.82</v>
      </c>
      <c r="N903">
        <v>17.27</v>
      </c>
      <c r="P903">
        <v>95.563</v>
      </c>
      <c r="Q903">
        <v>4981</v>
      </c>
      <c r="R903">
        <v>7.652</v>
      </c>
      <c r="S903">
        <v>10.94</v>
      </c>
      <c r="U903">
        <v>117.763</v>
      </c>
      <c r="V903">
        <v>1854</v>
      </c>
      <c r="W903">
        <v>0.34</v>
      </c>
      <c r="X903">
        <v>1.305</v>
      </c>
    </row>
    <row r="904" spans="6:24" ht="12.75">
      <c r="F904">
        <v>102.09</v>
      </c>
      <c r="G904">
        <v>6483</v>
      </c>
      <c r="H904">
        <v>23.83</v>
      </c>
      <c r="I904">
        <v>26.17</v>
      </c>
      <c r="K904">
        <v>97.232</v>
      </c>
      <c r="L904">
        <v>5704</v>
      </c>
      <c r="M904">
        <v>13.85</v>
      </c>
      <c r="N904">
        <v>17.29</v>
      </c>
      <c r="P904">
        <v>95.663</v>
      </c>
      <c r="Q904">
        <v>4970</v>
      </c>
      <c r="R904">
        <v>7.612</v>
      </c>
      <c r="S904">
        <v>10.91</v>
      </c>
      <c r="U904">
        <v>117.863</v>
      </c>
      <c r="V904">
        <v>1853</v>
      </c>
      <c r="W904">
        <v>0.316</v>
      </c>
      <c r="X904">
        <v>1.216</v>
      </c>
    </row>
    <row r="905" spans="6:24" ht="12.75">
      <c r="F905">
        <v>102.19</v>
      </c>
      <c r="G905">
        <v>6491</v>
      </c>
      <c r="H905">
        <v>23.91</v>
      </c>
      <c r="I905">
        <v>26.23</v>
      </c>
      <c r="K905">
        <v>97.332</v>
      </c>
      <c r="L905">
        <v>5703</v>
      </c>
      <c r="M905">
        <v>13.86</v>
      </c>
      <c r="N905">
        <v>17.31</v>
      </c>
      <c r="P905">
        <v>95.763</v>
      </c>
      <c r="Q905">
        <v>4962</v>
      </c>
      <c r="R905">
        <v>7.57</v>
      </c>
      <c r="S905">
        <v>10.86</v>
      </c>
      <c r="U905">
        <v>117.963</v>
      </c>
      <c r="V905">
        <v>1861</v>
      </c>
      <c r="W905">
        <v>0.287</v>
      </c>
      <c r="X905">
        <v>1.099</v>
      </c>
    </row>
    <row r="906" spans="6:24" ht="12.75">
      <c r="F906">
        <v>102.29</v>
      </c>
      <c r="G906">
        <v>6499</v>
      </c>
      <c r="H906">
        <v>23.9</v>
      </c>
      <c r="I906">
        <v>26.19</v>
      </c>
      <c r="K906">
        <v>97.432</v>
      </c>
      <c r="L906">
        <v>5701</v>
      </c>
      <c r="M906">
        <v>13.84</v>
      </c>
      <c r="N906">
        <v>17.29</v>
      </c>
      <c r="P906">
        <v>95.863</v>
      </c>
      <c r="Q906">
        <v>4960</v>
      </c>
      <c r="R906">
        <v>7.551</v>
      </c>
      <c r="S906">
        <v>10.84</v>
      </c>
      <c r="U906">
        <v>118.063</v>
      </c>
      <c r="V906">
        <v>1877</v>
      </c>
      <c r="W906">
        <v>0.255</v>
      </c>
      <c r="X906">
        <v>0.968</v>
      </c>
    </row>
    <row r="907" spans="6:24" ht="12.75">
      <c r="F907">
        <v>102.39</v>
      </c>
      <c r="G907">
        <v>6507</v>
      </c>
      <c r="H907">
        <v>23.81</v>
      </c>
      <c r="I907">
        <v>26.06</v>
      </c>
      <c r="K907">
        <v>97.532</v>
      </c>
      <c r="L907">
        <v>5698</v>
      </c>
      <c r="M907">
        <v>13.79</v>
      </c>
      <c r="N907">
        <v>17.24</v>
      </c>
      <c r="P907">
        <v>95.963</v>
      </c>
      <c r="Q907">
        <v>4958</v>
      </c>
      <c r="R907">
        <v>7.545</v>
      </c>
      <c r="S907">
        <v>10.84</v>
      </c>
      <c r="U907">
        <v>118.163</v>
      </c>
      <c r="V907">
        <v>1892</v>
      </c>
      <c r="W907">
        <v>0.229</v>
      </c>
      <c r="X907">
        <v>0.863</v>
      </c>
    </row>
    <row r="908" spans="6:24" ht="12.75">
      <c r="F908">
        <v>102.49</v>
      </c>
      <c r="G908">
        <v>6515</v>
      </c>
      <c r="H908">
        <v>23.77</v>
      </c>
      <c r="I908">
        <v>25.98</v>
      </c>
      <c r="K908">
        <v>97.632</v>
      </c>
      <c r="L908">
        <v>5697</v>
      </c>
      <c r="M908">
        <v>13.73</v>
      </c>
      <c r="N908">
        <v>17.16</v>
      </c>
      <c r="P908">
        <v>96.063</v>
      </c>
      <c r="Q908">
        <v>4954</v>
      </c>
      <c r="R908">
        <v>7.529</v>
      </c>
      <c r="S908">
        <v>10.82</v>
      </c>
      <c r="U908">
        <v>118.263</v>
      </c>
      <c r="V908">
        <v>1899</v>
      </c>
      <c r="W908">
        <v>0.215</v>
      </c>
      <c r="X908">
        <v>0.807</v>
      </c>
    </row>
    <row r="909" spans="6:24" ht="12.75">
      <c r="F909">
        <v>102.591</v>
      </c>
      <c r="G909">
        <v>6521</v>
      </c>
      <c r="H909">
        <v>23.63</v>
      </c>
      <c r="I909">
        <v>25.8</v>
      </c>
      <c r="K909">
        <v>97.732</v>
      </c>
      <c r="L909">
        <v>5696</v>
      </c>
      <c r="M909">
        <v>13.68</v>
      </c>
      <c r="N909">
        <v>17.1</v>
      </c>
      <c r="P909">
        <v>96.163</v>
      </c>
      <c r="Q909">
        <v>4946</v>
      </c>
      <c r="R909">
        <v>7.484</v>
      </c>
      <c r="S909">
        <v>10.78</v>
      </c>
      <c r="U909">
        <v>118.363</v>
      </c>
      <c r="V909">
        <v>1893</v>
      </c>
      <c r="W909">
        <v>0.212</v>
      </c>
      <c r="X909">
        <v>0.796</v>
      </c>
    </row>
    <row r="910" spans="6:24" ht="12.75">
      <c r="F910">
        <v>102.693</v>
      </c>
      <c r="G910">
        <v>6525</v>
      </c>
      <c r="H910">
        <v>23.38</v>
      </c>
      <c r="I910">
        <v>25.52</v>
      </c>
      <c r="K910">
        <v>97.832</v>
      </c>
      <c r="L910">
        <v>5697</v>
      </c>
      <c r="M910">
        <v>13.68</v>
      </c>
      <c r="N910">
        <v>17.1</v>
      </c>
      <c r="P910">
        <v>96.263</v>
      </c>
      <c r="Q910">
        <v>4935</v>
      </c>
      <c r="R910">
        <v>7.412</v>
      </c>
      <c r="S910">
        <v>10.69</v>
      </c>
      <c r="U910">
        <v>118.463</v>
      </c>
      <c r="V910">
        <v>1880</v>
      </c>
      <c r="W910">
        <v>0.21</v>
      </c>
      <c r="X910">
        <v>0.795</v>
      </c>
    </row>
    <row r="911" spans="6:24" ht="12.75">
      <c r="F911">
        <v>102.793</v>
      </c>
      <c r="G911">
        <v>6526</v>
      </c>
      <c r="H911">
        <v>23.29</v>
      </c>
      <c r="I911">
        <v>25.41</v>
      </c>
      <c r="K911">
        <v>97.932</v>
      </c>
      <c r="L911">
        <v>5699</v>
      </c>
      <c r="M911">
        <v>13.71</v>
      </c>
      <c r="N911">
        <v>17.13</v>
      </c>
      <c r="P911">
        <v>96.363</v>
      </c>
      <c r="Q911">
        <v>4927</v>
      </c>
      <c r="R911">
        <v>7.318</v>
      </c>
      <c r="S911">
        <v>10.58</v>
      </c>
      <c r="U911">
        <v>118.563</v>
      </c>
      <c r="V911">
        <v>1866</v>
      </c>
      <c r="W911">
        <v>0.2</v>
      </c>
      <c r="X911">
        <v>0.765</v>
      </c>
    </row>
    <row r="912" spans="6:24" ht="12.75">
      <c r="F912">
        <v>102.893</v>
      </c>
      <c r="G912">
        <v>6523</v>
      </c>
      <c r="H912">
        <v>23.26</v>
      </c>
      <c r="I912">
        <v>25.39</v>
      </c>
      <c r="K912">
        <v>98.033</v>
      </c>
      <c r="L912">
        <v>5699</v>
      </c>
      <c r="M912">
        <v>13.74</v>
      </c>
      <c r="N912">
        <v>17.17</v>
      </c>
      <c r="P912">
        <v>96.464</v>
      </c>
      <c r="Q912">
        <v>4924</v>
      </c>
      <c r="R912">
        <v>7.261</v>
      </c>
      <c r="S912">
        <v>10.5</v>
      </c>
      <c r="U912">
        <v>118.663</v>
      </c>
      <c r="V912">
        <v>1858</v>
      </c>
      <c r="W912">
        <v>0.18</v>
      </c>
      <c r="X912">
        <v>0.691</v>
      </c>
    </row>
    <row r="913" spans="6:24" ht="12.75">
      <c r="F913">
        <v>102.993</v>
      </c>
      <c r="G913">
        <v>6521</v>
      </c>
      <c r="H913">
        <v>23.31</v>
      </c>
      <c r="I913">
        <v>25.46</v>
      </c>
      <c r="K913">
        <v>98.135</v>
      </c>
      <c r="L913">
        <v>5699</v>
      </c>
      <c r="M913">
        <v>13.73</v>
      </c>
      <c r="N913">
        <v>17.16</v>
      </c>
      <c r="P913">
        <v>96.565</v>
      </c>
      <c r="Q913">
        <v>4931</v>
      </c>
      <c r="R913">
        <v>7.258</v>
      </c>
      <c r="S913">
        <v>10.48</v>
      </c>
      <c r="U913">
        <v>118.763</v>
      </c>
      <c r="V913">
        <v>1860</v>
      </c>
      <c r="W913">
        <v>0.153</v>
      </c>
      <c r="X913">
        <v>0.584</v>
      </c>
    </row>
    <row r="914" spans="6:24" ht="12.75">
      <c r="F914">
        <v>103.093</v>
      </c>
      <c r="G914">
        <v>6520</v>
      </c>
      <c r="H914">
        <v>23.3</v>
      </c>
      <c r="I914">
        <v>25.45</v>
      </c>
      <c r="K914">
        <v>98.235</v>
      </c>
      <c r="L914">
        <v>5698</v>
      </c>
      <c r="M914">
        <v>13.69</v>
      </c>
      <c r="N914">
        <v>17.1</v>
      </c>
      <c r="P914">
        <v>96.665</v>
      </c>
      <c r="Q914">
        <v>4942</v>
      </c>
      <c r="R914">
        <v>7.292</v>
      </c>
      <c r="S914">
        <v>10.51</v>
      </c>
      <c r="U914">
        <v>118.863</v>
      </c>
      <c r="V914">
        <v>1864</v>
      </c>
      <c r="W914">
        <v>0.125</v>
      </c>
      <c r="X914">
        <v>0.479</v>
      </c>
    </row>
    <row r="915" spans="6:24" ht="12.75">
      <c r="F915">
        <v>103.193</v>
      </c>
      <c r="G915">
        <v>6519</v>
      </c>
      <c r="H915">
        <v>23.27</v>
      </c>
      <c r="I915">
        <v>25.42</v>
      </c>
      <c r="K915">
        <v>98.335</v>
      </c>
      <c r="L915">
        <v>5699</v>
      </c>
      <c r="M915">
        <v>13.63</v>
      </c>
      <c r="N915">
        <v>17.03</v>
      </c>
      <c r="P915">
        <v>96.767</v>
      </c>
      <c r="Q915">
        <v>4957</v>
      </c>
      <c r="R915">
        <v>7.36</v>
      </c>
      <c r="S915">
        <v>10.57</v>
      </c>
      <c r="U915">
        <v>118.963</v>
      </c>
      <c r="V915">
        <v>1868</v>
      </c>
      <c r="W915">
        <v>0.109</v>
      </c>
      <c r="X915">
        <v>0.415</v>
      </c>
    </row>
    <row r="916" spans="6:24" ht="12.75">
      <c r="F916">
        <v>103.293</v>
      </c>
      <c r="G916">
        <v>6516</v>
      </c>
      <c r="H916">
        <v>23.23</v>
      </c>
      <c r="I916">
        <v>25.38</v>
      </c>
      <c r="K916">
        <v>98.436</v>
      </c>
      <c r="L916">
        <v>5703</v>
      </c>
      <c r="M916">
        <v>13.61</v>
      </c>
      <c r="N916">
        <v>16.99</v>
      </c>
      <c r="P916">
        <v>96.868</v>
      </c>
      <c r="Q916">
        <v>4969</v>
      </c>
      <c r="R916">
        <v>7.425</v>
      </c>
      <c r="S916">
        <v>10.64</v>
      </c>
      <c r="U916">
        <v>119.063</v>
      </c>
      <c r="V916">
        <v>1862</v>
      </c>
      <c r="W916">
        <v>0.105</v>
      </c>
      <c r="X916">
        <v>0.401</v>
      </c>
    </row>
    <row r="917" spans="6:24" ht="12.75">
      <c r="F917">
        <v>103.393</v>
      </c>
      <c r="G917">
        <v>6511</v>
      </c>
      <c r="H917">
        <v>23.22</v>
      </c>
      <c r="I917">
        <v>25.39</v>
      </c>
      <c r="K917">
        <v>98.536</v>
      </c>
      <c r="L917">
        <v>5708</v>
      </c>
      <c r="M917">
        <v>13.63</v>
      </c>
      <c r="N917">
        <v>17</v>
      </c>
      <c r="P917">
        <v>96.968</v>
      </c>
      <c r="Q917">
        <v>4976</v>
      </c>
      <c r="R917">
        <v>7.497</v>
      </c>
      <c r="S917">
        <v>10.73</v>
      </c>
      <c r="U917">
        <v>119.163</v>
      </c>
      <c r="V917">
        <v>1848</v>
      </c>
      <c r="W917">
        <v>0.116</v>
      </c>
      <c r="X917">
        <v>0.446</v>
      </c>
    </row>
    <row r="918" spans="6:24" ht="12.75">
      <c r="F918">
        <v>103.493</v>
      </c>
      <c r="G918">
        <v>6506</v>
      </c>
      <c r="H918">
        <v>23.31</v>
      </c>
      <c r="I918">
        <v>25.51</v>
      </c>
      <c r="K918">
        <v>98.636</v>
      </c>
      <c r="L918">
        <v>5714</v>
      </c>
      <c r="M918">
        <v>13.66</v>
      </c>
      <c r="N918">
        <v>17.02</v>
      </c>
      <c r="P918">
        <v>97.069</v>
      </c>
      <c r="Q918">
        <v>4981</v>
      </c>
      <c r="R918">
        <v>7.54</v>
      </c>
      <c r="S918">
        <v>10.78</v>
      </c>
      <c r="U918">
        <v>119.263</v>
      </c>
      <c r="V918">
        <v>1836</v>
      </c>
      <c r="W918">
        <v>0.14</v>
      </c>
      <c r="X918">
        <v>0.542</v>
      </c>
    </row>
    <row r="919" spans="6:24" ht="12.75">
      <c r="F919">
        <v>103.593</v>
      </c>
      <c r="G919">
        <v>6500</v>
      </c>
      <c r="H919">
        <v>23.37</v>
      </c>
      <c r="I919">
        <v>25.6</v>
      </c>
      <c r="K919">
        <v>98.736</v>
      </c>
      <c r="L919">
        <v>5720</v>
      </c>
      <c r="M919">
        <v>13.69</v>
      </c>
      <c r="N919">
        <v>17.05</v>
      </c>
      <c r="P919">
        <v>97.169</v>
      </c>
      <c r="Q919">
        <v>4984</v>
      </c>
      <c r="R919">
        <v>7.581</v>
      </c>
      <c r="S919">
        <v>10.83</v>
      </c>
      <c r="U919">
        <v>119.363</v>
      </c>
      <c r="V919">
        <v>1832</v>
      </c>
      <c r="W919">
        <v>0.168</v>
      </c>
      <c r="X919">
        <v>0.652</v>
      </c>
    </row>
    <row r="920" spans="6:24" ht="12.75">
      <c r="F920">
        <v>103.693</v>
      </c>
      <c r="G920">
        <v>6498</v>
      </c>
      <c r="H920">
        <v>23.42</v>
      </c>
      <c r="I920">
        <v>25.67</v>
      </c>
      <c r="K920">
        <v>98.836</v>
      </c>
      <c r="L920">
        <v>5723</v>
      </c>
      <c r="M920">
        <v>13.72</v>
      </c>
      <c r="N920">
        <v>17.07</v>
      </c>
      <c r="P920">
        <v>97.269</v>
      </c>
      <c r="Q920">
        <v>4985</v>
      </c>
      <c r="R920">
        <v>7.629</v>
      </c>
      <c r="S920">
        <v>10.9</v>
      </c>
      <c r="U920">
        <v>119.463</v>
      </c>
      <c r="V920">
        <v>1844</v>
      </c>
      <c r="W920">
        <v>0.191</v>
      </c>
      <c r="X920">
        <v>0.739</v>
      </c>
    </row>
    <row r="921" spans="6:24" ht="12.75">
      <c r="F921">
        <v>103.793</v>
      </c>
      <c r="G921">
        <v>6496</v>
      </c>
      <c r="H921">
        <v>23.42</v>
      </c>
      <c r="I921">
        <v>25.67</v>
      </c>
      <c r="K921">
        <v>98.936</v>
      </c>
      <c r="L921">
        <v>5726</v>
      </c>
      <c r="M921">
        <v>13.74</v>
      </c>
      <c r="N921">
        <v>17.09</v>
      </c>
      <c r="P921">
        <v>97.369</v>
      </c>
      <c r="Q921">
        <v>4983</v>
      </c>
      <c r="R921">
        <v>7.65</v>
      </c>
      <c r="S921">
        <v>10.93</v>
      </c>
      <c r="U921">
        <v>119.563</v>
      </c>
      <c r="V921">
        <v>1866</v>
      </c>
      <c r="W921">
        <v>0.198</v>
      </c>
      <c r="X921">
        <v>0.757</v>
      </c>
    </row>
    <row r="922" spans="6:24" ht="12.75">
      <c r="F922">
        <v>103.893</v>
      </c>
      <c r="G922">
        <v>6493</v>
      </c>
      <c r="H922">
        <v>23.39</v>
      </c>
      <c r="I922">
        <v>25.65</v>
      </c>
      <c r="K922">
        <v>99.036</v>
      </c>
      <c r="L922">
        <v>5730</v>
      </c>
      <c r="M922">
        <v>13.8</v>
      </c>
      <c r="N922">
        <v>17.15</v>
      </c>
      <c r="P922">
        <v>97.469</v>
      </c>
      <c r="Q922">
        <v>4976</v>
      </c>
      <c r="R922">
        <v>7.65</v>
      </c>
      <c r="S922">
        <v>10.95</v>
      </c>
      <c r="U922">
        <v>119.663</v>
      </c>
      <c r="V922">
        <v>1889</v>
      </c>
      <c r="W922">
        <v>0.185</v>
      </c>
      <c r="X922">
        <v>0.699</v>
      </c>
    </row>
    <row r="923" spans="6:24" ht="12.75">
      <c r="F923">
        <v>103.994</v>
      </c>
      <c r="G923">
        <v>6492</v>
      </c>
      <c r="H923">
        <v>23.55</v>
      </c>
      <c r="I923">
        <v>25.83</v>
      </c>
      <c r="K923">
        <v>99.136</v>
      </c>
      <c r="L923">
        <v>5734</v>
      </c>
      <c r="M923">
        <v>13.87</v>
      </c>
      <c r="N923">
        <v>17.22</v>
      </c>
      <c r="P923">
        <v>97.569</v>
      </c>
      <c r="Q923">
        <v>4967</v>
      </c>
      <c r="R923">
        <v>7.627</v>
      </c>
      <c r="S923">
        <v>10.93</v>
      </c>
      <c r="U923">
        <v>119.763</v>
      </c>
      <c r="V923">
        <v>1903</v>
      </c>
      <c r="W923">
        <v>0.16</v>
      </c>
      <c r="X923">
        <v>0.599</v>
      </c>
    </row>
    <row r="924" spans="6:24" ht="12.75">
      <c r="F924">
        <v>104.094</v>
      </c>
      <c r="G924">
        <v>6493</v>
      </c>
      <c r="H924">
        <v>23.69</v>
      </c>
      <c r="I924">
        <v>25.98</v>
      </c>
      <c r="K924">
        <v>99.236</v>
      </c>
      <c r="L924">
        <v>5739</v>
      </c>
      <c r="M924">
        <v>13.94</v>
      </c>
      <c r="N924">
        <v>17.29</v>
      </c>
      <c r="P924">
        <v>97.669</v>
      </c>
      <c r="Q924">
        <v>4960</v>
      </c>
      <c r="R924">
        <v>7.587</v>
      </c>
      <c r="S924">
        <v>10.89</v>
      </c>
      <c r="U924">
        <v>119.863</v>
      </c>
      <c r="V924">
        <v>1906</v>
      </c>
      <c r="W924">
        <v>0.144</v>
      </c>
      <c r="X924">
        <v>0.538</v>
      </c>
    </row>
    <row r="925" spans="6:24" ht="12.75">
      <c r="F925">
        <v>104.194</v>
      </c>
      <c r="G925">
        <v>6496</v>
      </c>
      <c r="H925">
        <v>23.79</v>
      </c>
      <c r="I925">
        <v>26.07</v>
      </c>
      <c r="K925">
        <v>99.336</v>
      </c>
      <c r="L925">
        <v>5744</v>
      </c>
      <c r="M925">
        <v>13.98</v>
      </c>
      <c r="N925">
        <v>17.33</v>
      </c>
      <c r="P925">
        <v>97.769</v>
      </c>
      <c r="Q925">
        <v>4959</v>
      </c>
      <c r="R925">
        <v>7.575</v>
      </c>
      <c r="S925">
        <v>10.88</v>
      </c>
      <c r="U925">
        <v>119.963</v>
      </c>
      <c r="V925">
        <v>1902</v>
      </c>
      <c r="W925">
        <v>0.144</v>
      </c>
      <c r="X925">
        <v>0.54</v>
      </c>
    </row>
    <row r="926" spans="6:24" ht="12.75">
      <c r="F926">
        <v>104.294</v>
      </c>
      <c r="G926">
        <v>6499</v>
      </c>
      <c r="H926">
        <v>23.76</v>
      </c>
      <c r="I926">
        <v>26.03</v>
      </c>
      <c r="K926">
        <v>99.436</v>
      </c>
      <c r="L926">
        <v>5744</v>
      </c>
      <c r="M926">
        <v>13.97</v>
      </c>
      <c r="N926">
        <v>17.32</v>
      </c>
      <c r="P926">
        <v>97.869</v>
      </c>
      <c r="Q926">
        <v>4968</v>
      </c>
      <c r="R926">
        <v>7.6</v>
      </c>
      <c r="S926">
        <v>10.89</v>
      </c>
      <c r="U926">
        <v>120.064</v>
      </c>
      <c r="V926">
        <v>1903</v>
      </c>
      <c r="W926">
        <v>0.165</v>
      </c>
      <c r="X926">
        <v>0.617</v>
      </c>
    </row>
    <row r="927" spans="6:24" ht="12.75">
      <c r="F927">
        <v>104.394</v>
      </c>
      <c r="G927">
        <v>6498</v>
      </c>
      <c r="H927">
        <v>23.61</v>
      </c>
      <c r="I927">
        <v>25.87</v>
      </c>
      <c r="K927">
        <v>99.536</v>
      </c>
      <c r="L927">
        <v>5742</v>
      </c>
      <c r="M927">
        <v>13.94</v>
      </c>
      <c r="N927">
        <v>17.29</v>
      </c>
      <c r="P927">
        <v>97.969</v>
      </c>
      <c r="Q927">
        <v>4981</v>
      </c>
      <c r="R927">
        <v>7.67</v>
      </c>
      <c r="S927">
        <v>10.96</v>
      </c>
      <c r="U927">
        <v>120.164</v>
      </c>
      <c r="V927">
        <v>1911</v>
      </c>
      <c r="W927">
        <v>0.178</v>
      </c>
      <c r="X927">
        <v>0.662</v>
      </c>
    </row>
    <row r="928" spans="6:24" ht="12.75">
      <c r="F928">
        <v>104.494</v>
      </c>
      <c r="G928">
        <v>6493</v>
      </c>
      <c r="H928">
        <v>23.45</v>
      </c>
      <c r="I928">
        <v>25.72</v>
      </c>
      <c r="K928">
        <v>99.636</v>
      </c>
      <c r="L928">
        <v>5739</v>
      </c>
      <c r="M928">
        <v>13.92</v>
      </c>
      <c r="N928">
        <v>17.27</v>
      </c>
      <c r="P928">
        <v>98.069</v>
      </c>
      <c r="Q928">
        <v>4994</v>
      </c>
      <c r="R928">
        <v>7.755</v>
      </c>
      <c r="S928">
        <v>11.06</v>
      </c>
      <c r="U928">
        <v>120.264</v>
      </c>
      <c r="V928">
        <v>1922</v>
      </c>
      <c r="W928">
        <v>0.174</v>
      </c>
      <c r="X928">
        <v>0.645</v>
      </c>
    </row>
    <row r="929" spans="6:24" ht="12.75">
      <c r="F929">
        <v>104.594</v>
      </c>
      <c r="G929">
        <v>6485</v>
      </c>
      <c r="H929">
        <v>23.41</v>
      </c>
      <c r="I929">
        <v>25.71</v>
      </c>
      <c r="K929">
        <v>99.736</v>
      </c>
      <c r="L929">
        <v>5736</v>
      </c>
      <c r="M929">
        <v>13.91</v>
      </c>
      <c r="N929">
        <v>17.27</v>
      </c>
      <c r="P929">
        <v>98.169</v>
      </c>
      <c r="Q929">
        <v>5001</v>
      </c>
      <c r="R929">
        <v>7.851</v>
      </c>
      <c r="S929">
        <v>11.18</v>
      </c>
      <c r="U929">
        <v>120.364</v>
      </c>
      <c r="V929">
        <v>1928</v>
      </c>
      <c r="W929">
        <v>0.161</v>
      </c>
      <c r="X929">
        <v>0.595</v>
      </c>
    </row>
    <row r="930" spans="6:24" ht="12.75">
      <c r="F930">
        <v>104.694</v>
      </c>
      <c r="G930">
        <v>6478</v>
      </c>
      <c r="H930">
        <v>23.49</v>
      </c>
      <c r="I930">
        <v>25.82</v>
      </c>
      <c r="K930">
        <v>99.836</v>
      </c>
      <c r="L930">
        <v>5736</v>
      </c>
      <c r="M930">
        <v>13.93</v>
      </c>
      <c r="N930">
        <v>17.29</v>
      </c>
      <c r="P930">
        <v>98.271</v>
      </c>
      <c r="Q930">
        <v>4999</v>
      </c>
      <c r="R930">
        <v>7.9</v>
      </c>
      <c r="S930">
        <v>11.25</v>
      </c>
      <c r="U930">
        <v>120.464</v>
      </c>
      <c r="V930">
        <v>1926</v>
      </c>
      <c r="W930">
        <v>0.159</v>
      </c>
      <c r="X930">
        <v>0.588</v>
      </c>
    </row>
    <row r="931" spans="6:24" ht="12.75">
      <c r="F931">
        <v>104.794</v>
      </c>
      <c r="G931">
        <v>6476</v>
      </c>
      <c r="H931">
        <v>23.67</v>
      </c>
      <c r="I931">
        <v>26.03</v>
      </c>
      <c r="K931">
        <v>99.937</v>
      </c>
      <c r="L931">
        <v>5736</v>
      </c>
      <c r="M931">
        <v>13.96</v>
      </c>
      <c r="N931">
        <v>17.33</v>
      </c>
      <c r="P931">
        <v>98.371</v>
      </c>
      <c r="Q931">
        <v>4989</v>
      </c>
      <c r="R931">
        <v>7.915</v>
      </c>
      <c r="S931">
        <v>11.3</v>
      </c>
      <c r="U931">
        <v>120.564</v>
      </c>
      <c r="V931">
        <v>1919</v>
      </c>
      <c r="W931">
        <v>0.167</v>
      </c>
      <c r="X931">
        <v>0.619</v>
      </c>
    </row>
    <row r="932" spans="6:24" ht="12.75">
      <c r="F932">
        <v>104.894</v>
      </c>
      <c r="G932">
        <v>6479</v>
      </c>
      <c r="H932">
        <v>23.81</v>
      </c>
      <c r="I932">
        <v>26.17</v>
      </c>
      <c r="K932">
        <v>100.037</v>
      </c>
      <c r="L932">
        <v>5738</v>
      </c>
      <c r="M932">
        <v>13.96</v>
      </c>
      <c r="N932">
        <v>17.33</v>
      </c>
      <c r="P932">
        <v>98.471</v>
      </c>
      <c r="Q932">
        <v>4973</v>
      </c>
      <c r="R932">
        <v>7.894</v>
      </c>
      <c r="S932">
        <v>11.3</v>
      </c>
      <c r="U932">
        <v>120.664</v>
      </c>
      <c r="V932">
        <v>1915</v>
      </c>
      <c r="W932">
        <v>0.175</v>
      </c>
      <c r="X932">
        <v>0.652</v>
      </c>
    </row>
    <row r="933" spans="6:24" ht="12.75">
      <c r="F933">
        <v>104.994</v>
      </c>
      <c r="G933">
        <v>6485</v>
      </c>
      <c r="H933">
        <v>23.81</v>
      </c>
      <c r="I933">
        <v>26.15</v>
      </c>
      <c r="K933">
        <v>100.137</v>
      </c>
      <c r="L933">
        <v>5740</v>
      </c>
      <c r="M933">
        <v>13.97</v>
      </c>
      <c r="N933">
        <v>17.33</v>
      </c>
      <c r="P933">
        <v>98.572</v>
      </c>
      <c r="Q933">
        <v>4957</v>
      </c>
      <c r="R933">
        <v>7.84</v>
      </c>
      <c r="S933">
        <v>11.26</v>
      </c>
      <c r="U933">
        <v>120.764</v>
      </c>
      <c r="V933">
        <v>1919</v>
      </c>
      <c r="W933">
        <v>0.173</v>
      </c>
      <c r="X933">
        <v>0.642</v>
      </c>
    </row>
    <row r="934" spans="6:24" ht="12.75">
      <c r="F934">
        <v>105.094</v>
      </c>
      <c r="G934">
        <v>6492</v>
      </c>
      <c r="H934">
        <v>23.73</v>
      </c>
      <c r="I934">
        <v>26.02</v>
      </c>
      <c r="K934">
        <v>100.237</v>
      </c>
      <c r="L934">
        <v>5740</v>
      </c>
      <c r="M934">
        <v>13.96</v>
      </c>
      <c r="N934">
        <v>17.31</v>
      </c>
      <c r="P934">
        <v>98.673</v>
      </c>
      <c r="Q934">
        <v>4944</v>
      </c>
      <c r="R934">
        <v>7.792</v>
      </c>
      <c r="S934">
        <v>11.22</v>
      </c>
      <c r="U934">
        <v>120.864</v>
      </c>
      <c r="V934">
        <v>1923</v>
      </c>
      <c r="W934">
        <v>0.157</v>
      </c>
      <c r="X934">
        <v>0.58</v>
      </c>
    </row>
    <row r="935" spans="6:24" ht="12.75">
      <c r="F935">
        <v>105.194</v>
      </c>
      <c r="G935">
        <v>6495</v>
      </c>
      <c r="H935">
        <v>23.55</v>
      </c>
      <c r="I935">
        <v>25.82</v>
      </c>
      <c r="K935">
        <v>100.337</v>
      </c>
      <c r="L935">
        <v>5738</v>
      </c>
      <c r="M935">
        <v>13.93</v>
      </c>
      <c r="N935">
        <v>17.28</v>
      </c>
      <c r="P935">
        <v>98.773</v>
      </c>
      <c r="Q935">
        <v>4937</v>
      </c>
      <c r="R935">
        <v>7.745</v>
      </c>
      <c r="S935">
        <v>11.17</v>
      </c>
      <c r="U935">
        <v>120.964</v>
      </c>
      <c r="V935">
        <v>1923</v>
      </c>
      <c r="W935">
        <v>0.145</v>
      </c>
      <c r="X935">
        <v>0.537</v>
      </c>
    </row>
    <row r="936" spans="6:24" ht="12.75">
      <c r="F936">
        <v>105.294</v>
      </c>
      <c r="G936">
        <v>6495</v>
      </c>
      <c r="H936">
        <v>23.41</v>
      </c>
      <c r="I936">
        <v>25.67</v>
      </c>
      <c r="K936">
        <v>100.437</v>
      </c>
      <c r="L936">
        <v>5732</v>
      </c>
      <c r="M936">
        <v>13.89</v>
      </c>
      <c r="N936">
        <v>17.26</v>
      </c>
      <c r="P936">
        <v>98.873</v>
      </c>
      <c r="Q936">
        <v>4937</v>
      </c>
      <c r="R936">
        <v>7.707</v>
      </c>
      <c r="S936">
        <v>11.12</v>
      </c>
      <c r="U936">
        <v>121.064</v>
      </c>
      <c r="V936">
        <v>1914</v>
      </c>
      <c r="W936">
        <v>0.149</v>
      </c>
      <c r="X936">
        <v>0.555</v>
      </c>
    </row>
    <row r="937" spans="6:24" ht="12.75">
      <c r="F937">
        <v>105.394</v>
      </c>
      <c r="G937">
        <v>6494</v>
      </c>
      <c r="H937">
        <v>23.38</v>
      </c>
      <c r="I937">
        <v>25.64</v>
      </c>
      <c r="K937">
        <v>100.537</v>
      </c>
      <c r="L937">
        <v>5722</v>
      </c>
      <c r="M937">
        <v>13.84</v>
      </c>
      <c r="N937">
        <v>17.22</v>
      </c>
      <c r="P937">
        <v>98.973</v>
      </c>
      <c r="Q937">
        <v>4940</v>
      </c>
      <c r="R937">
        <v>7.68</v>
      </c>
      <c r="S937">
        <v>11.07</v>
      </c>
      <c r="U937">
        <v>121.164</v>
      </c>
      <c r="V937">
        <v>1896</v>
      </c>
      <c r="W937">
        <v>0.17</v>
      </c>
      <c r="X937">
        <v>0.639</v>
      </c>
    </row>
    <row r="938" spans="6:24" ht="12.75">
      <c r="F938">
        <v>105.494</v>
      </c>
      <c r="G938">
        <v>6491</v>
      </c>
      <c r="H938">
        <v>23.41</v>
      </c>
      <c r="I938">
        <v>25.68</v>
      </c>
      <c r="K938">
        <v>100.637</v>
      </c>
      <c r="L938">
        <v>5711</v>
      </c>
      <c r="M938">
        <v>13.78</v>
      </c>
      <c r="N938">
        <v>17.18</v>
      </c>
      <c r="P938">
        <v>99.073</v>
      </c>
      <c r="Q938">
        <v>4941</v>
      </c>
      <c r="R938">
        <v>7.643</v>
      </c>
      <c r="S938">
        <v>11.02</v>
      </c>
      <c r="U938">
        <v>121.264</v>
      </c>
      <c r="V938">
        <v>1882</v>
      </c>
      <c r="W938">
        <v>0.186</v>
      </c>
      <c r="X938">
        <v>0.703</v>
      </c>
    </row>
    <row r="939" spans="6:24" ht="12.75">
      <c r="F939">
        <v>105.594</v>
      </c>
      <c r="G939">
        <v>6492</v>
      </c>
      <c r="H939">
        <v>23.45</v>
      </c>
      <c r="I939">
        <v>25.72</v>
      </c>
      <c r="K939">
        <v>100.737</v>
      </c>
      <c r="L939">
        <v>5704</v>
      </c>
      <c r="M939">
        <v>13.74</v>
      </c>
      <c r="N939">
        <v>17.15</v>
      </c>
      <c r="P939">
        <v>99.173</v>
      </c>
      <c r="Q939">
        <v>4939</v>
      </c>
      <c r="R939">
        <v>7.604</v>
      </c>
      <c r="S939">
        <v>10.96</v>
      </c>
      <c r="U939">
        <v>121.389</v>
      </c>
      <c r="V939">
        <v>1877</v>
      </c>
      <c r="W939">
        <v>0.199</v>
      </c>
      <c r="X939">
        <v>0.753</v>
      </c>
    </row>
    <row r="940" spans="6:24" ht="12.75">
      <c r="F940">
        <v>105.694</v>
      </c>
      <c r="G940">
        <v>6493</v>
      </c>
      <c r="H940">
        <v>23.4</v>
      </c>
      <c r="I940">
        <v>25.67</v>
      </c>
      <c r="K940">
        <v>100.838</v>
      </c>
      <c r="L940">
        <v>5704</v>
      </c>
      <c r="M940">
        <v>13.75</v>
      </c>
      <c r="N940">
        <v>17.16</v>
      </c>
      <c r="P940">
        <v>99.274</v>
      </c>
      <c r="Q940">
        <v>4932</v>
      </c>
      <c r="R940">
        <v>7.548</v>
      </c>
      <c r="S940">
        <v>10.9</v>
      </c>
      <c r="U940">
        <v>121.489</v>
      </c>
      <c r="V940">
        <v>1887</v>
      </c>
      <c r="W940">
        <v>0.188</v>
      </c>
      <c r="X940">
        <v>0.708</v>
      </c>
    </row>
    <row r="941" spans="6:24" ht="12.75">
      <c r="F941">
        <v>105.794</v>
      </c>
      <c r="G941">
        <v>6492</v>
      </c>
      <c r="H941">
        <v>23.27</v>
      </c>
      <c r="I941">
        <v>25.52</v>
      </c>
      <c r="K941">
        <v>100.938</v>
      </c>
      <c r="L941">
        <v>5709</v>
      </c>
      <c r="M941">
        <v>13.77</v>
      </c>
      <c r="N941">
        <v>17.18</v>
      </c>
      <c r="P941">
        <v>99.374</v>
      </c>
      <c r="Q941">
        <v>4926</v>
      </c>
      <c r="R941">
        <v>7.46</v>
      </c>
      <c r="S941">
        <v>10.78</v>
      </c>
      <c r="U941">
        <v>121.589</v>
      </c>
      <c r="V941">
        <v>1899</v>
      </c>
      <c r="W941">
        <v>0.164</v>
      </c>
      <c r="X941">
        <v>0.615</v>
      </c>
    </row>
    <row r="942" spans="6:24" ht="12.75">
      <c r="F942">
        <v>105.894</v>
      </c>
      <c r="G942">
        <v>6488</v>
      </c>
      <c r="H942">
        <v>23.2</v>
      </c>
      <c r="I942">
        <v>25.46</v>
      </c>
      <c r="K942">
        <v>101.038</v>
      </c>
      <c r="L942">
        <v>5716</v>
      </c>
      <c r="M942">
        <v>13.82</v>
      </c>
      <c r="N942">
        <v>17.22</v>
      </c>
      <c r="P942">
        <v>99.474</v>
      </c>
      <c r="Q942">
        <v>4925</v>
      </c>
      <c r="R942">
        <v>7.368</v>
      </c>
      <c r="S942">
        <v>10.65</v>
      </c>
      <c r="U942">
        <v>121.689</v>
      </c>
      <c r="V942">
        <v>1906</v>
      </c>
      <c r="W942">
        <v>0.147</v>
      </c>
      <c r="X942">
        <v>0.551</v>
      </c>
    </row>
    <row r="943" spans="6:24" ht="12.75">
      <c r="F943">
        <v>105.994</v>
      </c>
      <c r="G943">
        <v>6481</v>
      </c>
      <c r="H943">
        <v>23.13</v>
      </c>
      <c r="I943">
        <v>25.41</v>
      </c>
      <c r="K943">
        <v>101.138</v>
      </c>
      <c r="L943">
        <v>5720</v>
      </c>
      <c r="M943">
        <v>13.87</v>
      </c>
      <c r="N943">
        <v>17.27</v>
      </c>
      <c r="P943">
        <v>99.574</v>
      </c>
      <c r="Q943">
        <v>4932</v>
      </c>
      <c r="R943">
        <v>7.291</v>
      </c>
      <c r="S943">
        <v>10.53</v>
      </c>
      <c r="U943">
        <v>121.789</v>
      </c>
      <c r="V943">
        <v>1901</v>
      </c>
      <c r="W943">
        <v>0.153</v>
      </c>
      <c r="X943">
        <v>0.573</v>
      </c>
    </row>
    <row r="944" spans="6:24" ht="12.75">
      <c r="F944">
        <v>106.095</v>
      </c>
      <c r="G944">
        <v>6476</v>
      </c>
      <c r="H944">
        <v>23.47</v>
      </c>
      <c r="I944">
        <v>25.81</v>
      </c>
      <c r="K944">
        <v>101.238</v>
      </c>
      <c r="L944">
        <v>5722</v>
      </c>
      <c r="M944">
        <v>13.92</v>
      </c>
      <c r="N944">
        <v>17.32</v>
      </c>
      <c r="P944">
        <v>99.674</v>
      </c>
      <c r="Q944">
        <v>4943</v>
      </c>
      <c r="R944">
        <v>7.253</v>
      </c>
      <c r="S944">
        <v>10.45</v>
      </c>
      <c r="U944">
        <v>121.889</v>
      </c>
      <c r="V944">
        <v>1889</v>
      </c>
      <c r="W944">
        <v>0.178</v>
      </c>
      <c r="X944">
        <v>0.671</v>
      </c>
    </row>
    <row r="945" spans="6:24" ht="12.75">
      <c r="F945">
        <v>106.195</v>
      </c>
      <c r="G945">
        <v>6476</v>
      </c>
      <c r="H945">
        <v>23.74</v>
      </c>
      <c r="I945">
        <v>26.1</v>
      </c>
      <c r="K945">
        <v>101.338</v>
      </c>
      <c r="L945">
        <v>5720</v>
      </c>
      <c r="M945">
        <v>13.94</v>
      </c>
      <c r="N945">
        <v>17.36</v>
      </c>
      <c r="P945">
        <v>99.775</v>
      </c>
      <c r="Q945">
        <v>4957</v>
      </c>
      <c r="R945">
        <v>7.265</v>
      </c>
      <c r="S945">
        <v>10.44</v>
      </c>
      <c r="U945">
        <v>121.989</v>
      </c>
      <c r="V945">
        <v>1880</v>
      </c>
      <c r="W945">
        <v>0.209</v>
      </c>
      <c r="X945">
        <v>0.792</v>
      </c>
    </row>
    <row r="946" spans="6:24" ht="12.75">
      <c r="F946">
        <v>106.295</v>
      </c>
      <c r="G946">
        <v>6480</v>
      </c>
      <c r="H946">
        <v>23.89</v>
      </c>
      <c r="I946">
        <v>26.25</v>
      </c>
      <c r="K946">
        <v>101.438</v>
      </c>
      <c r="L946">
        <v>5718</v>
      </c>
      <c r="M946">
        <v>13.95</v>
      </c>
      <c r="N946">
        <v>17.37</v>
      </c>
      <c r="P946">
        <v>99.875</v>
      </c>
      <c r="Q946">
        <v>4967</v>
      </c>
      <c r="R946">
        <v>7.309</v>
      </c>
      <c r="S946">
        <v>10.48</v>
      </c>
      <c r="U946">
        <v>122.089</v>
      </c>
      <c r="V946">
        <v>1883</v>
      </c>
      <c r="W946">
        <v>0.233</v>
      </c>
      <c r="X946">
        <v>0.882</v>
      </c>
    </row>
    <row r="947" spans="6:24" ht="12.75">
      <c r="F947">
        <v>106.396</v>
      </c>
      <c r="G947">
        <v>6489</v>
      </c>
      <c r="H947">
        <v>23.98</v>
      </c>
      <c r="I947">
        <v>26.32</v>
      </c>
      <c r="K947">
        <v>101.538</v>
      </c>
      <c r="L947">
        <v>5715</v>
      </c>
      <c r="M947">
        <v>13.93</v>
      </c>
      <c r="N947">
        <v>17.36</v>
      </c>
      <c r="P947">
        <v>99.975</v>
      </c>
      <c r="Q947">
        <v>4974</v>
      </c>
      <c r="R947">
        <v>7.367</v>
      </c>
      <c r="S947">
        <v>10.55</v>
      </c>
      <c r="U947">
        <v>122.189</v>
      </c>
      <c r="V947">
        <v>1897</v>
      </c>
      <c r="W947">
        <v>0.248</v>
      </c>
      <c r="X947">
        <v>0.931</v>
      </c>
    </row>
    <row r="948" spans="6:24" ht="12.75">
      <c r="F948">
        <v>106.496</v>
      </c>
      <c r="G948">
        <v>6496</v>
      </c>
      <c r="H948">
        <v>23.95</v>
      </c>
      <c r="I948">
        <v>26.26</v>
      </c>
      <c r="K948">
        <v>101.638</v>
      </c>
      <c r="L948">
        <v>5711</v>
      </c>
      <c r="M948">
        <v>13.89</v>
      </c>
      <c r="N948">
        <v>17.32</v>
      </c>
      <c r="P948">
        <v>100.076</v>
      </c>
      <c r="Q948">
        <v>4979</v>
      </c>
      <c r="R948">
        <v>7.417</v>
      </c>
      <c r="S948">
        <v>10.61</v>
      </c>
      <c r="U948">
        <v>122.289</v>
      </c>
      <c r="V948">
        <v>1915</v>
      </c>
      <c r="W948">
        <v>0.264</v>
      </c>
      <c r="X948">
        <v>0.981</v>
      </c>
    </row>
    <row r="949" spans="6:24" ht="12.75">
      <c r="F949">
        <v>106.596</v>
      </c>
      <c r="G949">
        <v>6502</v>
      </c>
      <c r="H949">
        <v>23.91</v>
      </c>
      <c r="I949">
        <v>26.19</v>
      </c>
      <c r="K949">
        <v>101.738</v>
      </c>
      <c r="L949">
        <v>5706</v>
      </c>
      <c r="M949">
        <v>13.84</v>
      </c>
      <c r="N949">
        <v>17.27</v>
      </c>
      <c r="P949">
        <v>100.177</v>
      </c>
      <c r="Q949">
        <v>4981</v>
      </c>
      <c r="R949">
        <v>7.467</v>
      </c>
      <c r="S949">
        <v>10.67</v>
      </c>
      <c r="U949">
        <v>122.389</v>
      </c>
      <c r="V949">
        <v>1922</v>
      </c>
      <c r="W949">
        <v>0.292</v>
      </c>
      <c r="X949">
        <v>1.083</v>
      </c>
    </row>
    <row r="950" spans="6:24" ht="12.75">
      <c r="F950">
        <v>106.696</v>
      </c>
      <c r="G950">
        <v>6506</v>
      </c>
      <c r="H950">
        <v>23.85</v>
      </c>
      <c r="I950">
        <v>26.1</v>
      </c>
      <c r="K950">
        <v>101.838</v>
      </c>
      <c r="L950">
        <v>5699</v>
      </c>
      <c r="M950">
        <v>13.75</v>
      </c>
      <c r="N950">
        <v>17.18</v>
      </c>
      <c r="P950">
        <v>100.277</v>
      </c>
      <c r="Q950">
        <v>4986</v>
      </c>
      <c r="R950">
        <v>7.527</v>
      </c>
      <c r="S950">
        <v>10.75</v>
      </c>
      <c r="U950">
        <v>122.489</v>
      </c>
      <c r="V950">
        <v>1915</v>
      </c>
      <c r="W950">
        <v>0.333</v>
      </c>
      <c r="X950">
        <v>1.237</v>
      </c>
    </row>
    <row r="951" spans="6:24" ht="12.75">
      <c r="F951">
        <v>106.796</v>
      </c>
      <c r="G951">
        <v>6507</v>
      </c>
      <c r="H951">
        <v>23.72</v>
      </c>
      <c r="I951">
        <v>25.96</v>
      </c>
      <c r="K951">
        <v>101.938</v>
      </c>
      <c r="L951">
        <v>5693</v>
      </c>
      <c r="M951">
        <v>13.65</v>
      </c>
      <c r="N951">
        <v>17.08</v>
      </c>
      <c r="P951">
        <v>100.377</v>
      </c>
      <c r="Q951">
        <v>4992</v>
      </c>
      <c r="R951">
        <v>7.607</v>
      </c>
      <c r="S951">
        <v>10.85</v>
      </c>
      <c r="U951">
        <v>122.589</v>
      </c>
      <c r="V951">
        <v>1898</v>
      </c>
      <c r="W951">
        <v>0.367</v>
      </c>
      <c r="X951">
        <v>1.378</v>
      </c>
    </row>
    <row r="952" spans="6:24" ht="12.75">
      <c r="F952">
        <v>106.896</v>
      </c>
      <c r="G952">
        <v>6508</v>
      </c>
      <c r="H952">
        <v>23.57</v>
      </c>
      <c r="I952">
        <v>25.79</v>
      </c>
      <c r="K952">
        <v>102.039</v>
      </c>
      <c r="L952">
        <v>5692</v>
      </c>
      <c r="M952">
        <v>13.58</v>
      </c>
      <c r="N952">
        <v>16.99</v>
      </c>
      <c r="P952">
        <v>100.477</v>
      </c>
      <c r="Q952">
        <v>4999</v>
      </c>
      <c r="R952">
        <v>7.692</v>
      </c>
      <c r="S952">
        <v>10.96</v>
      </c>
      <c r="U952">
        <v>0</v>
      </c>
      <c r="V952">
        <v>0</v>
      </c>
      <c r="W952">
        <v>0</v>
      </c>
      <c r="X952">
        <v>0</v>
      </c>
    </row>
    <row r="953" spans="6:24" ht="12.75">
      <c r="F953">
        <v>106.996</v>
      </c>
      <c r="G953">
        <v>6506</v>
      </c>
      <c r="H953">
        <v>23.45</v>
      </c>
      <c r="I953">
        <v>25.67</v>
      </c>
      <c r="K953">
        <v>102.14</v>
      </c>
      <c r="L953">
        <v>5698</v>
      </c>
      <c r="M953">
        <v>13.56</v>
      </c>
      <c r="N953">
        <v>16.94</v>
      </c>
      <c r="P953">
        <v>100.577</v>
      </c>
      <c r="Q953">
        <v>5001</v>
      </c>
      <c r="R953">
        <v>7.763</v>
      </c>
      <c r="S953">
        <v>11.05</v>
      </c>
      <c r="U953">
        <v>0</v>
      </c>
      <c r="V953">
        <v>0</v>
      </c>
      <c r="W953">
        <v>0</v>
      </c>
      <c r="X953">
        <v>0</v>
      </c>
    </row>
    <row r="954" spans="6:24" ht="12.75">
      <c r="F954">
        <v>107.097</v>
      </c>
      <c r="G954">
        <v>6501</v>
      </c>
      <c r="H954">
        <v>23.31</v>
      </c>
      <c r="I954">
        <v>25.54</v>
      </c>
      <c r="K954">
        <v>102.24</v>
      </c>
      <c r="L954">
        <v>5713</v>
      </c>
      <c r="M954">
        <v>13.58</v>
      </c>
      <c r="N954">
        <v>16.93</v>
      </c>
      <c r="P954">
        <v>100.677</v>
      </c>
      <c r="Q954">
        <v>4998</v>
      </c>
      <c r="R954">
        <v>7.801</v>
      </c>
      <c r="S954">
        <v>11.11</v>
      </c>
      <c r="U954">
        <v>0</v>
      </c>
      <c r="V954">
        <v>0</v>
      </c>
      <c r="W954">
        <v>0</v>
      </c>
      <c r="X954">
        <v>0</v>
      </c>
    </row>
    <row r="955" spans="6:24" ht="12.75">
      <c r="F955">
        <v>107.197</v>
      </c>
      <c r="G955">
        <v>6496</v>
      </c>
      <c r="H955">
        <v>23.29</v>
      </c>
      <c r="I955">
        <v>25.53</v>
      </c>
      <c r="K955">
        <v>102.341</v>
      </c>
      <c r="L955">
        <v>5731</v>
      </c>
      <c r="M955">
        <v>13.65</v>
      </c>
      <c r="N955">
        <v>16.95</v>
      </c>
      <c r="P955">
        <v>100.777</v>
      </c>
      <c r="Q955">
        <v>4991</v>
      </c>
      <c r="R955">
        <v>7.796</v>
      </c>
      <c r="S955">
        <v>11.12</v>
      </c>
      <c r="U955">
        <v>122.589</v>
      </c>
      <c r="V955">
        <v>1872</v>
      </c>
      <c r="W955">
        <v>0.215</v>
      </c>
      <c r="X955">
        <v>0.822</v>
      </c>
    </row>
    <row r="956" spans="6:19" ht="12.75">
      <c r="F956">
        <v>107.297</v>
      </c>
      <c r="G956">
        <v>6490</v>
      </c>
      <c r="H956">
        <v>23.3</v>
      </c>
      <c r="I956">
        <v>25.56</v>
      </c>
      <c r="K956">
        <v>102.441</v>
      </c>
      <c r="L956">
        <v>5746</v>
      </c>
      <c r="M956">
        <v>13.74</v>
      </c>
      <c r="N956">
        <v>17.03</v>
      </c>
      <c r="P956">
        <v>100.877</v>
      </c>
      <c r="Q956">
        <v>4981</v>
      </c>
      <c r="R956">
        <v>7.767</v>
      </c>
      <c r="S956">
        <v>11.1</v>
      </c>
    </row>
    <row r="957" spans="6:19" ht="12.75">
      <c r="F957">
        <v>107.397</v>
      </c>
      <c r="G957">
        <v>6486</v>
      </c>
      <c r="H957">
        <v>23.34</v>
      </c>
      <c r="I957">
        <v>25.62</v>
      </c>
      <c r="K957">
        <v>102.541</v>
      </c>
      <c r="L957">
        <v>5753</v>
      </c>
      <c r="M957">
        <v>13.85</v>
      </c>
      <c r="N957">
        <v>17.14</v>
      </c>
      <c r="P957">
        <v>100.977</v>
      </c>
      <c r="Q957">
        <v>4972</v>
      </c>
      <c r="R957">
        <v>7.721</v>
      </c>
      <c r="S957">
        <v>11.06</v>
      </c>
    </row>
    <row r="958" spans="6:19" ht="12.75">
      <c r="F958">
        <v>107.497</v>
      </c>
      <c r="G958">
        <v>6484</v>
      </c>
      <c r="H958">
        <v>23.42</v>
      </c>
      <c r="I958">
        <v>25.72</v>
      </c>
      <c r="K958">
        <v>102.641</v>
      </c>
      <c r="L958">
        <v>5755</v>
      </c>
      <c r="M958">
        <v>13.93</v>
      </c>
      <c r="N958">
        <v>17.24</v>
      </c>
      <c r="P958">
        <v>101.077</v>
      </c>
      <c r="Q958">
        <v>4962</v>
      </c>
      <c r="R958">
        <v>7.674</v>
      </c>
      <c r="S958">
        <v>11.01</v>
      </c>
    </row>
    <row r="959" spans="6:19" ht="12.75">
      <c r="F959">
        <v>107.597</v>
      </c>
      <c r="G959">
        <v>6484</v>
      </c>
      <c r="H959">
        <v>23.52</v>
      </c>
      <c r="I959">
        <v>25.83</v>
      </c>
      <c r="K959">
        <v>102.741</v>
      </c>
      <c r="L959">
        <v>5753</v>
      </c>
      <c r="M959">
        <v>13.97</v>
      </c>
      <c r="N959">
        <v>17.29</v>
      </c>
      <c r="P959">
        <v>101.177</v>
      </c>
      <c r="Q959">
        <v>4953</v>
      </c>
      <c r="R959">
        <v>7.633</v>
      </c>
      <c r="S959">
        <v>10.97</v>
      </c>
    </row>
    <row r="960" spans="6:19" ht="12.75">
      <c r="F960">
        <v>107.697</v>
      </c>
      <c r="G960">
        <v>6488</v>
      </c>
      <c r="H960">
        <v>23.64</v>
      </c>
      <c r="I960">
        <v>25.95</v>
      </c>
      <c r="K960">
        <v>102.841</v>
      </c>
      <c r="L960">
        <v>5750</v>
      </c>
      <c r="M960">
        <v>13.97</v>
      </c>
      <c r="N960">
        <v>17.31</v>
      </c>
      <c r="P960">
        <v>101.277</v>
      </c>
      <c r="Q960">
        <v>4947</v>
      </c>
      <c r="R960">
        <v>7.589</v>
      </c>
      <c r="S960">
        <v>10.92</v>
      </c>
    </row>
    <row r="961" spans="6:19" ht="12.75">
      <c r="F961">
        <v>107.797</v>
      </c>
      <c r="G961">
        <v>6495</v>
      </c>
      <c r="H961">
        <v>23.77</v>
      </c>
      <c r="I961">
        <v>26.06</v>
      </c>
      <c r="K961">
        <v>102.941</v>
      </c>
      <c r="L961">
        <v>5748</v>
      </c>
      <c r="M961">
        <v>13.93</v>
      </c>
      <c r="N961">
        <v>17.26</v>
      </c>
      <c r="P961">
        <v>101.379</v>
      </c>
      <c r="Q961">
        <v>4946</v>
      </c>
      <c r="R961">
        <v>7.603</v>
      </c>
      <c r="S961">
        <v>10.95</v>
      </c>
    </row>
    <row r="962" spans="6:19" ht="12.75">
      <c r="F962">
        <v>107.898</v>
      </c>
      <c r="G962">
        <v>6503</v>
      </c>
      <c r="H962">
        <v>23.66</v>
      </c>
      <c r="I962">
        <v>25.91</v>
      </c>
      <c r="K962">
        <v>103.041</v>
      </c>
      <c r="L962">
        <v>5747</v>
      </c>
      <c r="M962">
        <v>13.89</v>
      </c>
      <c r="N962">
        <v>17.21</v>
      </c>
      <c r="P962">
        <v>101.479</v>
      </c>
      <c r="Q962">
        <v>4951</v>
      </c>
      <c r="R962">
        <v>7.627</v>
      </c>
      <c r="S962">
        <v>10.97</v>
      </c>
    </row>
    <row r="963" spans="6:19" ht="12.75">
      <c r="F963">
        <v>107.998</v>
      </c>
      <c r="G963">
        <v>6507</v>
      </c>
      <c r="H963">
        <v>23.54</v>
      </c>
      <c r="I963">
        <v>25.76</v>
      </c>
      <c r="K963">
        <v>103.141</v>
      </c>
      <c r="L963">
        <v>5748</v>
      </c>
      <c r="M963">
        <v>13.86</v>
      </c>
      <c r="N963">
        <v>17.17</v>
      </c>
      <c r="P963">
        <v>101.579</v>
      </c>
      <c r="Q963">
        <v>4959</v>
      </c>
      <c r="R963">
        <v>7.666</v>
      </c>
      <c r="S963">
        <v>11.01</v>
      </c>
    </row>
    <row r="964" spans="6:19" ht="12.75">
      <c r="F964">
        <v>108.098</v>
      </c>
      <c r="G964">
        <v>6507</v>
      </c>
      <c r="H964">
        <v>23.42</v>
      </c>
      <c r="I964">
        <v>25.63</v>
      </c>
      <c r="K964">
        <v>103.242</v>
      </c>
      <c r="L964">
        <v>5751</v>
      </c>
      <c r="M964">
        <v>13.83</v>
      </c>
      <c r="N964">
        <v>17.12</v>
      </c>
      <c r="P964">
        <v>101.679</v>
      </c>
      <c r="Q964">
        <v>4963</v>
      </c>
      <c r="R964">
        <v>7.708</v>
      </c>
      <c r="S964">
        <v>11.06</v>
      </c>
    </row>
    <row r="965" spans="6:19" ht="12.75">
      <c r="F965">
        <v>108.198</v>
      </c>
      <c r="G965">
        <v>6502</v>
      </c>
      <c r="H965">
        <v>23.39</v>
      </c>
      <c r="I965">
        <v>25.62</v>
      </c>
      <c r="K965">
        <v>103.342</v>
      </c>
      <c r="L965">
        <v>5753</v>
      </c>
      <c r="M965">
        <v>13.84</v>
      </c>
      <c r="N965">
        <v>17.13</v>
      </c>
      <c r="P965">
        <v>101.779</v>
      </c>
      <c r="Q965">
        <v>4962</v>
      </c>
      <c r="R965">
        <v>7.725</v>
      </c>
      <c r="S965">
        <v>11.09</v>
      </c>
    </row>
    <row r="966" spans="6:19" ht="12.75">
      <c r="F966">
        <v>108.298</v>
      </c>
      <c r="G966">
        <v>6497</v>
      </c>
      <c r="H966">
        <v>23.47</v>
      </c>
      <c r="I966">
        <v>25.72</v>
      </c>
      <c r="K966">
        <v>103.442</v>
      </c>
      <c r="L966">
        <v>5751</v>
      </c>
      <c r="M966">
        <v>13.84</v>
      </c>
      <c r="N966">
        <v>17.13</v>
      </c>
      <c r="P966">
        <v>101.879</v>
      </c>
      <c r="Q966">
        <v>4956</v>
      </c>
      <c r="R966">
        <v>7.718</v>
      </c>
      <c r="S966">
        <v>11.09</v>
      </c>
    </row>
    <row r="967" spans="6:19" ht="12.75">
      <c r="F967">
        <v>108.398</v>
      </c>
      <c r="G967">
        <v>6494</v>
      </c>
      <c r="H967">
        <v>23.59</v>
      </c>
      <c r="I967">
        <v>25.87</v>
      </c>
      <c r="K967">
        <v>103.543</v>
      </c>
      <c r="L967">
        <v>5748</v>
      </c>
      <c r="M967">
        <v>13.84</v>
      </c>
      <c r="N967">
        <v>17.15</v>
      </c>
      <c r="P967">
        <v>101.979</v>
      </c>
      <c r="Q967">
        <v>4948</v>
      </c>
      <c r="R967">
        <v>7.687</v>
      </c>
      <c r="S967">
        <v>11.06</v>
      </c>
    </row>
    <row r="968" spans="6:19" ht="12.75">
      <c r="F968">
        <v>108.498</v>
      </c>
      <c r="G968">
        <v>6495</v>
      </c>
      <c r="H968">
        <v>23.75</v>
      </c>
      <c r="I968">
        <v>26.04</v>
      </c>
      <c r="K968">
        <v>106.455</v>
      </c>
      <c r="L968">
        <v>5723</v>
      </c>
      <c r="M968">
        <v>14.05</v>
      </c>
      <c r="N968">
        <v>17.49</v>
      </c>
      <c r="P968">
        <v>102.079</v>
      </c>
      <c r="Q968">
        <v>4943</v>
      </c>
      <c r="R968">
        <v>7.64</v>
      </c>
      <c r="S968">
        <v>11.01</v>
      </c>
    </row>
    <row r="969" spans="6:19" ht="12.75">
      <c r="F969">
        <v>108.598</v>
      </c>
      <c r="G969">
        <v>6496</v>
      </c>
      <c r="H969">
        <v>23.85</v>
      </c>
      <c r="I969">
        <v>26.14</v>
      </c>
      <c r="K969">
        <v>106.955</v>
      </c>
      <c r="L969">
        <v>5693</v>
      </c>
      <c r="M969">
        <v>13.8</v>
      </c>
      <c r="N969">
        <v>17.26</v>
      </c>
      <c r="P969">
        <v>102.179</v>
      </c>
      <c r="Q969">
        <v>4941</v>
      </c>
      <c r="R969">
        <v>7.593</v>
      </c>
      <c r="S969">
        <v>10.94</v>
      </c>
    </row>
    <row r="970" spans="6:19" ht="12.75">
      <c r="F970">
        <v>108.698</v>
      </c>
      <c r="G970">
        <v>6499</v>
      </c>
      <c r="H970">
        <v>23.89</v>
      </c>
      <c r="I970">
        <v>26.18</v>
      </c>
      <c r="K970">
        <v>107.356</v>
      </c>
      <c r="L970">
        <v>5694</v>
      </c>
      <c r="M970">
        <v>13.7</v>
      </c>
      <c r="N970">
        <v>17.13</v>
      </c>
      <c r="P970">
        <v>102.279</v>
      </c>
      <c r="Q970">
        <v>4944</v>
      </c>
      <c r="R970">
        <v>7.559</v>
      </c>
      <c r="S970">
        <v>10.89</v>
      </c>
    </row>
    <row r="971" spans="6:19" ht="12.75">
      <c r="F971">
        <v>108.798</v>
      </c>
      <c r="G971">
        <v>6500</v>
      </c>
      <c r="H971">
        <v>23.93</v>
      </c>
      <c r="I971">
        <v>26.22</v>
      </c>
      <c r="K971">
        <v>107.457</v>
      </c>
      <c r="L971">
        <v>5693</v>
      </c>
      <c r="M971">
        <v>13.7</v>
      </c>
      <c r="N971">
        <v>17.13</v>
      </c>
      <c r="P971">
        <v>102.379</v>
      </c>
      <c r="Q971">
        <v>4950</v>
      </c>
      <c r="R971">
        <v>7.541</v>
      </c>
      <c r="S971">
        <v>10.85</v>
      </c>
    </row>
    <row r="972" spans="6:19" ht="12.75">
      <c r="F972">
        <v>108.898</v>
      </c>
      <c r="G972">
        <v>6499</v>
      </c>
      <c r="H972">
        <v>23.92</v>
      </c>
      <c r="I972">
        <v>26.22</v>
      </c>
      <c r="K972">
        <v>107.557</v>
      </c>
      <c r="L972">
        <v>5694</v>
      </c>
      <c r="M972">
        <v>13.72</v>
      </c>
      <c r="N972">
        <v>17.15</v>
      </c>
      <c r="P972">
        <v>102.479</v>
      </c>
      <c r="Q972">
        <v>4956</v>
      </c>
      <c r="R972">
        <v>7.558</v>
      </c>
      <c r="S972">
        <v>10.86</v>
      </c>
    </row>
    <row r="973" spans="6:19" ht="12.75">
      <c r="F973">
        <v>108.998</v>
      </c>
      <c r="G973">
        <v>6499</v>
      </c>
      <c r="H973">
        <v>23.97</v>
      </c>
      <c r="I973">
        <v>26.26</v>
      </c>
      <c r="K973">
        <v>107.657</v>
      </c>
      <c r="L973">
        <v>5701</v>
      </c>
      <c r="M973">
        <v>13.76</v>
      </c>
      <c r="N973">
        <v>17.19</v>
      </c>
      <c r="P973">
        <v>102.58</v>
      </c>
      <c r="Q973">
        <v>4962</v>
      </c>
      <c r="R973">
        <v>7.584</v>
      </c>
      <c r="S973">
        <v>10.89</v>
      </c>
    </row>
    <row r="974" spans="6:19" ht="12.75">
      <c r="F974">
        <v>109.1</v>
      </c>
      <c r="G974">
        <v>6499</v>
      </c>
      <c r="H974">
        <v>23.89</v>
      </c>
      <c r="I974">
        <v>26.18</v>
      </c>
      <c r="K974">
        <v>107.757</v>
      </c>
      <c r="L974">
        <v>5712</v>
      </c>
      <c r="M974">
        <v>13.84</v>
      </c>
      <c r="N974">
        <v>17.26</v>
      </c>
      <c r="P974">
        <v>102.68</v>
      </c>
      <c r="Q974">
        <v>4963</v>
      </c>
      <c r="R974">
        <v>7.608</v>
      </c>
      <c r="S974">
        <v>10.91</v>
      </c>
    </row>
    <row r="975" spans="6:19" ht="12.75">
      <c r="F975">
        <v>109.2</v>
      </c>
      <c r="G975">
        <v>6498</v>
      </c>
      <c r="H975">
        <v>23.73</v>
      </c>
      <c r="I975">
        <v>26.01</v>
      </c>
      <c r="K975">
        <v>107.857</v>
      </c>
      <c r="L975">
        <v>5723</v>
      </c>
      <c r="M975">
        <v>13.91</v>
      </c>
      <c r="N975">
        <v>17.31</v>
      </c>
      <c r="P975">
        <v>102.78</v>
      </c>
      <c r="Q975">
        <v>4963</v>
      </c>
      <c r="R975">
        <v>7.622</v>
      </c>
      <c r="S975">
        <v>10.94</v>
      </c>
    </row>
    <row r="976" spans="6:19" ht="12.75">
      <c r="F976">
        <v>109.3</v>
      </c>
      <c r="G976">
        <v>6495</v>
      </c>
      <c r="H976">
        <v>23.53</v>
      </c>
      <c r="I976">
        <v>25.8</v>
      </c>
      <c r="K976">
        <v>107.957</v>
      </c>
      <c r="L976">
        <v>5731</v>
      </c>
      <c r="M976">
        <v>13.97</v>
      </c>
      <c r="N976">
        <v>17.35</v>
      </c>
      <c r="P976">
        <v>102.88</v>
      </c>
      <c r="Q976">
        <v>4960</v>
      </c>
      <c r="R976">
        <v>7.601</v>
      </c>
      <c r="S976">
        <v>10.91</v>
      </c>
    </row>
    <row r="977" spans="6:19" ht="12.75">
      <c r="F977">
        <v>109.4</v>
      </c>
      <c r="G977">
        <v>6487</v>
      </c>
      <c r="H977">
        <v>23.33</v>
      </c>
      <c r="I977">
        <v>25.61</v>
      </c>
      <c r="K977">
        <v>108.057</v>
      </c>
      <c r="L977">
        <v>5733</v>
      </c>
      <c r="M977">
        <v>13.98</v>
      </c>
      <c r="N977">
        <v>17.37</v>
      </c>
      <c r="P977">
        <v>102.98</v>
      </c>
      <c r="Q977">
        <v>4957</v>
      </c>
      <c r="R977">
        <v>7.54</v>
      </c>
      <c r="S977">
        <v>10.83</v>
      </c>
    </row>
    <row r="978" spans="6:19" ht="12.75">
      <c r="F978">
        <v>109.5</v>
      </c>
      <c r="G978">
        <v>6477</v>
      </c>
      <c r="H978">
        <v>23.26</v>
      </c>
      <c r="I978">
        <v>25.57</v>
      </c>
      <c r="K978">
        <v>108.157</v>
      </c>
      <c r="L978">
        <v>5730</v>
      </c>
      <c r="M978">
        <v>13.96</v>
      </c>
      <c r="N978">
        <v>17.35</v>
      </c>
      <c r="P978">
        <v>103.08</v>
      </c>
      <c r="Q978">
        <v>4954</v>
      </c>
      <c r="R978">
        <v>7.468</v>
      </c>
      <c r="S978">
        <v>10.73</v>
      </c>
    </row>
    <row r="979" spans="6:19" ht="12.75">
      <c r="F979">
        <v>109.6</v>
      </c>
      <c r="G979">
        <v>6468</v>
      </c>
      <c r="H979">
        <v>23.19</v>
      </c>
      <c r="I979">
        <v>25.53</v>
      </c>
      <c r="K979">
        <v>108.257</v>
      </c>
      <c r="L979">
        <v>5726</v>
      </c>
      <c r="M979">
        <v>13.93</v>
      </c>
      <c r="N979">
        <v>17.33</v>
      </c>
      <c r="P979">
        <v>103.18</v>
      </c>
      <c r="Q979">
        <v>4951</v>
      </c>
      <c r="R979">
        <v>7.382</v>
      </c>
      <c r="S979">
        <v>10.62</v>
      </c>
    </row>
    <row r="980" spans="6:19" ht="12.75">
      <c r="F980">
        <v>109.702</v>
      </c>
      <c r="G980">
        <v>6463</v>
      </c>
      <c r="H980">
        <v>23.56</v>
      </c>
      <c r="I980">
        <v>25.96</v>
      </c>
      <c r="K980">
        <v>108.357</v>
      </c>
      <c r="L980">
        <v>5723</v>
      </c>
      <c r="M980">
        <v>13.91</v>
      </c>
      <c r="N980">
        <v>17.3</v>
      </c>
      <c r="P980">
        <v>103.28</v>
      </c>
      <c r="Q980">
        <v>4948</v>
      </c>
      <c r="R980">
        <v>7.302</v>
      </c>
      <c r="S980">
        <v>10.51</v>
      </c>
    </row>
    <row r="981" spans="6:19" ht="12.75">
      <c r="F981">
        <v>109.802</v>
      </c>
      <c r="G981">
        <v>6464</v>
      </c>
      <c r="H981">
        <v>23.81</v>
      </c>
      <c r="I981">
        <v>26.23</v>
      </c>
      <c r="K981">
        <v>108.457</v>
      </c>
      <c r="L981">
        <v>5724</v>
      </c>
      <c r="M981">
        <v>13.89</v>
      </c>
      <c r="N981">
        <v>17.29</v>
      </c>
      <c r="P981">
        <v>103.381</v>
      </c>
      <c r="Q981">
        <v>4946</v>
      </c>
      <c r="R981">
        <v>7.258</v>
      </c>
      <c r="S981">
        <v>10.45</v>
      </c>
    </row>
    <row r="982" spans="6:19" ht="12.75">
      <c r="F982">
        <v>109.902</v>
      </c>
      <c r="G982">
        <v>6471</v>
      </c>
      <c r="H982">
        <v>23.98</v>
      </c>
      <c r="I982">
        <v>26.38</v>
      </c>
      <c r="K982">
        <v>108.557</v>
      </c>
      <c r="L982">
        <v>5727</v>
      </c>
      <c r="M982">
        <v>13.9</v>
      </c>
      <c r="N982">
        <v>17.28</v>
      </c>
      <c r="P982">
        <v>103.481</v>
      </c>
      <c r="Q982">
        <v>4946</v>
      </c>
      <c r="R982">
        <v>7.235</v>
      </c>
      <c r="S982">
        <v>10.42</v>
      </c>
    </row>
    <row r="983" spans="6:19" ht="12.75">
      <c r="F983">
        <v>110.004</v>
      </c>
      <c r="G983">
        <v>6480</v>
      </c>
      <c r="H983">
        <v>24.12</v>
      </c>
      <c r="I983">
        <v>26.5</v>
      </c>
      <c r="K983">
        <v>108.657</v>
      </c>
      <c r="L983">
        <v>5732</v>
      </c>
      <c r="M983">
        <v>13.91</v>
      </c>
      <c r="N983">
        <v>17.28</v>
      </c>
      <c r="P983">
        <v>103.581</v>
      </c>
      <c r="Q983">
        <v>4949</v>
      </c>
      <c r="R983">
        <v>7.247</v>
      </c>
      <c r="S983">
        <v>10.43</v>
      </c>
    </row>
    <row r="984" spans="6:19" ht="12.75">
      <c r="F984">
        <v>110.104</v>
      </c>
      <c r="G984">
        <v>6490</v>
      </c>
      <c r="H984">
        <v>24.1</v>
      </c>
      <c r="I984">
        <v>26.44</v>
      </c>
      <c r="K984">
        <v>108.758</v>
      </c>
      <c r="L984">
        <v>5739</v>
      </c>
      <c r="M984">
        <v>13.93</v>
      </c>
      <c r="N984">
        <v>17.28</v>
      </c>
      <c r="P984">
        <v>103.681</v>
      </c>
      <c r="Q984">
        <v>4954</v>
      </c>
      <c r="R984">
        <v>7.28</v>
      </c>
      <c r="S984">
        <v>10.46</v>
      </c>
    </row>
    <row r="985" spans="6:19" ht="12.75">
      <c r="F985">
        <v>110.204</v>
      </c>
      <c r="G985">
        <v>6499</v>
      </c>
      <c r="H985">
        <v>23.99</v>
      </c>
      <c r="I985">
        <v>26.28</v>
      </c>
      <c r="K985">
        <v>108.858</v>
      </c>
      <c r="L985">
        <v>5743</v>
      </c>
      <c r="M985">
        <v>13.97</v>
      </c>
      <c r="N985">
        <v>17.32</v>
      </c>
      <c r="P985">
        <v>103.783</v>
      </c>
      <c r="Q985">
        <v>4962</v>
      </c>
      <c r="R985">
        <v>7.326</v>
      </c>
      <c r="S985">
        <v>10.51</v>
      </c>
    </row>
    <row r="986" spans="6:19" ht="12.75">
      <c r="F986">
        <v>110.304</v>
      </c>
      <c r="G986">
        <v>6503</v>
      </c>
      <c r="H986">
        <v>23.8</v>
      </c>
      <c r="I986">
        <v>26.06</v>
      </c>
      <c r="K986">
        <v>108.958</v>
      </c>
      <c r="L986">
        <v>5745</v>
      </c>
      <c r="M986">
        <v>14</v>
      </c>
      <c r="N986">
        <v>17.35</v>
      </c>
      <c r="P986">
        <v>103.883</v>
      </c>
      <c r="Q986">
        <v>4970</v>
      </c>
      <c r="R986">
        <v>7.393</v>
      </c>
      <c r="S986">
        <v>10.59</v>
      </c>
    </row>
    <row r="987" spans="6:19" ht="12.75">
      <c r="F987">
        <v>110.404</v>
      </c>
      <c r="G987">
        <v>6504</v>
      </c>
      <c r="H987">
        <v>23.6</v>
      </c>
      <c r="I987">
        <v>25.84</v>
      </c>
      <c r="K987">
        <v>109.058</v>
      </c>
      <c r="L987">
        <v>5746</v>
      </c>
      <c r="M987">
        <v>14.01</v>
      </c>
      <c r="N987">
        <v>17.36</v>
      </c>
      <c r="P987">
        <v>103.984</v>
      </c>
      <c r="Q987">
        <v>4975</v>
      </c>
      <c r="R987">
        <v>7.456</v>
      </c>
      <c r="S987">
        <v>10.67</v>
      </c>
    </row>
    <row r="988" spans="6:19" ht="12.75">
      <c r="F988">
        <v>110.504</v>
      </c>
      <c r="G988">
        <v>6501</v>
      </c>
      <c r="H988">
        <v>23.4</v>
      </c>
      <c r="I988">
        <v>25.63</v>
      </c>
      <c r="K988">
        <v>109.159</v>
      </c>
      <c r="L988">
        <v>5746</v>
      </c>
      <c r="M988">
        <v>13.99</v>
      </c>
      <c r="N988">
        <v>17.33</v>
      </c>
      <c r="P988">
        <v>104.084</v>
      </c>
      <c r="Q988">
        <v>4974</v>
      </c>
      <c r="R988">
        <v>7.512</v>
      </c>
      <c r="S988">
        <v>10.75</v>
      </c>
    </row>
    <row r="989" spans="6:19" ht="12.75">
      <c r="F989">
        <v>110.604</v>
      </c>
      <c r="G989">
        <v>6496</v>
      </c>
      <c r="H989">
        <v>23.28</v>
      </c>
      <c r="I989">
        <v>25.51</v>
      </c>
      <c r="K989">
        <v>109.259</v>
      </c>
      <c r="L989">
        <v>5746</v>
      </c>
      <c r="M989">
        <v>13.93</v>
      </c>
      <c r="N989">
        <v>17.26</v>
      </c>
      <c r="P989">
        <v>104.184</v>
      </c>
      <c r="Q989">
        <v>4969</v>
      </c>
      <c r="R989">
        <v>7.538</v>
      </c>
      <c r="S989">
        <v>10.8</v>
      </c>
    </row>
    <row r="990" spans="6:19" ht="12.75">
      <c r="F990">
        <v>110.704</v>
      </c>
      <c r="G990">
        <v>6491</v>
      </c>
      <c r="H990">
        <v>23.28</v>
      </c>
      <c r="I990">
        <v>25.54</v>
      </c>
      <c r="K990">
        <v>109.359</v>
      </c>
      <c r="L990">
        <v>5747</v>
      </c>
      <c r="M990">
        <v>13.87</v>
      </c>
      <c r="N990">
        <v>17.19</v>
      </c>
      <c r="P990">
        <v>104.284</v>
      </c>
      <c r="Q990">
        <v>4960</v>
      </c>
      <c r="R990">
        <v>7.53</v>
      </c>
      <c r="S990">
        <v>10.81</v>
      </c>
    </row>
    <row r="991" spans="6:19" ht="12.75">
      <c r="F991">
        <v>110.804</v>
      </c>
      <c r="G991">
        <v>6487</v>
      </c>
      <c r="H991">
        <v>23.39</v>
      </c>
      <c r="I991">
        <v>25.68</v>
      </c>
      <c r="K991">
        <v>109.459</v>
      </c>
      <c r="L991">
        <v>5747</v>
      </c>
      <c r="M991">
        <v>13.83</v>
      </c>
      <c r="N991">
        <v>17.14</v>
      </c>
      <c r="P991">
        <v>104.384</v>
      </c>
      <c r="Q991">
        <v>4951</v>
      </c>
      <c r="R991">
        <v>7.476</v>
      </c>
      <c r="S991">
        <v>10.75</v>
      </c>
    </row>
    <row r="992" spans="6:19" ht="12.75">
      <c r="F992">
        <v>110.904</v>
      </c>
      <c r="G992">
        <v>6487</v>
      </c>
      <c r="H992">
        <v>23.55</v>
      </c>
      <c r="I992">
        <v>25.85</v>
      </c>
      <c r="K992">
        <v>109.559</v>
      </c>
      <c r="L992">
        <v>5746</v>
      </c>
      <c r="M992">
        <v>13.83</v>
      </c>
      <c r="N992">
        <v>17.14</v>
      </c>
      <c r="P992">
        <v>104.485</v>
      </c>
      <c r="Q992">
        <v>4947</v>
      </c>
      <c r="R992">
        <v>7.43</v>
      </c>
      <c r="S992">
        <v>10.7</v>
      </c>
    </row>
    <row r="993" spans="6:19" ht="12.75">
      <c r="F993">
        <v>111.004</v>
      </c>
      <c r="G993">
        <v>6491</v>
      </c>
      <c r="H993">
        <v>23.64</v>
      </c>
      <c r="I993">
        <v>25.94</v>
      </c>
      <c r="K993">
        <v>109.659</v>
      </c>
      <c r="L993">
        <v>5743</v>
      </c>
      <c r="M993">
        <v>13.84</v>
      </c>
      <c r="N993">
        <v>17.16</v>
      </c>
      <c r="P993">
        <v>104.585</v>
      </c>
      <c r="Q993">
        <v>4946</v>
      </c>
      <c r="R993">
        <v>7.39</v>
      </c>
      <c r="S993">
        <v>10.64</v>
      </c>
    </row>
    <row r="994" spans="6:19" ht="12.75">
      <c r="F994">
        <v>111.104</v>
      </c>
      <c r="G994">
        <v>6495</v>
      </c>
      <c r="H994">
        <v>23.65</v>
      </c>
      <c r="I994">
        <v>25.93</v>
      </c>
      <c r="K994">
        <v>109.759</v>
      </c>
      <c r="L994">
        <v>5736</v>
      </c>
      <c r="M994">
        <v>13.83</v>
      </c>
      <c r="N994">
        <v>17.17</v>
      </c>
      <c r="P994">
        <v>104.685</v>
      </c>
      <c r="Q994">
        <v>4945</v>
      </c>
      <c r="R994">
        <v>7.352</v>
      </c>
      <c r="S994">
        <v>10.59</v>
      </c>
    </row>
    <row r="995" spans="6:19" ht="12.75">
      <c r="F995">
        <v>111.204</v>
      </c>
      <c r="G995">
        <v>6498</v>
      </c>
      <c r="H995">
        <v>23.65</v>
      </c>
      <c r="I995">
        <v>25.92</v>
      </c>
      <c r="K995">
        <v>109.859</v>
      </c>
      <c r="L995">
        <v>5725</v>
      </c>
      <c r="M995">
        <v>13.8</v>
      </c>
      <c r="N995">
        <v>17.16</v>
      </c>
      <c r="P995">
        <v>104.785</v>
      </c>
      <c r="Q995">
        <v>4944</v>
      </c>
      <c r="R995">
        <v>7.312</v>
      </c>
      <c r="S995">
        <v>10.53</v>
      </c>
    </row>
    <row r="996" spans="6:19" ht="12.75">
      <c r="F996">
        <v>111.304</v>
      </c>
      <c r="G996">
        <v>6497</v>
      </c>
      <c r="H996">
        <v>23.65</v>
      </c>
      <c r="I996">
        <v>25.92</v>
      </c>
      <c r="K996">
        <v>109.959</v>
      </c>
      <c r="L996">
        <v>5714</v>
      </c>
      <c r="M996">
        <v>13.72</v>
      </c>
      <c r="N996">
        <v>17.1</v>
      </c>
      <c r="P996">
        <v>104.885</v>
      </c>
      <c r="Q996">
        <v>4942</v>
      </c>
      <c r="R996">
        <v>7.278</v>
      </c>
      <c r="S996">
        <v>10.49</v>
      </c>
    </row>
    <row r="997" spans="6:19" ht="12.75">
      <c r="F997">
        <v>111.404</v>
      </c>
      <c r="G997">
        <v>6497</v>
      </c>
      <c r="H997">
        <v>23.66</v>
      </c>
      <c r="I997">
        <v>25.93</v>
      </c>
      <c r="K997">
        <v>110.059</v>
      </c>
      <c r="L997">
        <v>5705</v>
      </c>
      <c r="M997">
        <v>13.65</v>
      </c>
      <c r="N997">
        <v>17.03</v>
      </c>
      <c r="P997">
        <v>104.985</v>
      </c>
      <c r="Q997">
        <v>4939</v>
      </c>
      <c r="R997">
        <v>7.236</v>
      </c>
      <c r="S997">
        <v>10.43</v>
      </c>
    </row>
    <row r="998" spans="6:19" ht="12.75">
      <c r="F998">
        <v>111.504</v>
      </c>
      <c r="G998">
        <v>6498</v>
      </c>
      <c r="H998">
        <v>23.61</v>
      </c>
      <c r="I998">
        <v>25.88</v>
      </c>
      <c r="K998">
        <v>110.159</v>
      </c>
      <c r="L998">
        <v>5702</v>
      </c>
      <c r="M998">
        <v>13.61</v>
      </c>
      <c r="N998">
        <v>16.99</v>
      </c>
      <c r="P998">
        <v>105.085</v>
      </c>
      <c r="Q998">
        <v>4940</v>
      </c>
      <c r="R998">
        <v>7.187</v>
      </c>
      <c r="S998">
        <v>10.36</v>
      </c>
    </row>
    <row r="999" spans="6:19" ht="12.75">
      <c r="F999">
        <v>111.604</v>
      </c>
      <c r="G999">
        <v>6499</v>
      </c>
      <c r="H999">
        <v>23.54</v>
      </c>
      <c r="I999">
        <v>25.8</v>
      </c>
      <c r="K999">
        <v>110.259</v>
      </c>
      <c r="L999">
        <v>5702</v>
      </c>
      <c r="M999">
        <v>13.61</v>
      </c>
      <c r="N999">
        <v>17</v>
      </c>
      <c r="P999">
        <v>105.186</v>
      </c>
      <c r="Q999">
        <v>4945</v>
      </c>
      <c r="R999">
        <v>7.179</v>
      </c>
      <c r="S999">
        <v>10.34</v>
      </c>
    </row>
    <row r="1000" spans="6:19" ht="12.75">
      <c r="F1000">
        <v>111.705</v>
      </c>
      <c r="G1000">
        <v>6499</v>
      </c>
      <c r="H1000">
        <v>23.4</v>
      </c>
      <c r="I1000">
        <v>25.64</v>
      </c>
      <c r="K1000">
        <v>110.359</v>
      </c>
      <c r="L1000">
        <v>5705</v>
      </c>
      <c r="M1000">
        <v>13.65</v>
      </c>
      <c r="N1000">
        <v>17.04</v>
      </c>
      <c r="P1000">
        <v>105.286</v>
      </c>
      <c r="Q1000">
        <v>4954</v>
      </c>
      <c r="R1000">
        <v>7.19</v>
      </c>
      <c r="S1000">
        <v>10.34</v>
      </c>
    </row>
    <row r="1001" spans="6:19" ht="12.75">
      <c r="F1001">
        <v>111.805</v>
      </c>
      <c r="G1001">
        <v>6497</v>
      </c>
      <c r="H1001">
        <v>23.34</v>
      </c>
      <c r="I1001">
        <v>25.58</v>
      </c>
      <c r="K1001">
        <v>110.459</v>
      </c>
      <c r="L1001">
        <v>5708</v>
      </c>
      <c r="M1001">
        <v>13.7</v>
      </c>
      <c r="N1001">
        <v>17.09</v>
      </c>
      <c r="P1001">
        <v>105.386</v>
      </c>
      <c r="Q1001">
        <v>4964</v>
      </c>
      <c r="R1001">
        <v>7.241</v>
      </c>
      <c r="S1001">
        <v>10.39</v>
      </c>
    </row>
    <row r="1002" spans="6:19" ht="12.75">
      <c r="F1002">
        <v>111.906</v>
      </c>
      <c r="G1002">
        <v>6495</v>
      </c>
      <c r="H1002">
        <v>23.5</v>
      </c>
      <c r="I1002">
        <v>25.76</v>
      </c>
      <c r="K1002">
        <v>110.559</v>
      </c>
      <c r="L1002">
        <v>5709</v>
      </c>
      <c r="M1002">
        <v>13.72</v>
      </c>
      <c r="N1002">
        <v>17.11</v>
      </c>
      <c r="P1002">
        <v>105.486</v>
      </c>
      <c r="Q1002">
        <v>4970</v>
      </c>
      <c r="R1002">
        <v>7.315</v>
      </c>
      <c r="S1002">
        <v>10.48</v>
      </c>
    </row>
    <row r="1003" spans="6:19" ht="12.75">
      <c r="F1003">
        <v>112.006</v>
      </c>
      <c r="G1003">
        <v>6496</v>
      </c>
      <c r="H1003">
        <v>23.63</v>
      </c>
      <c r="I1003">
        <v>25.9</v>
      </c>
      <c r="K1003">
        <v>110.66</v>
      </c>
      <c r="L1003">
        <v>5710</v>
      </c>
      <c r="M1003">
        <v>13.7</v>
      </c>
      <c r="N1003">
        <v>17.09</v>
      </c>
      <c r="P1003">
        <v>105.586</v>
      </c>
      <c r="Q1003">
        <v>4971</v>
      </c>
      <c r="R1003">
        <v>7.385</v>
      </c>
      <c r="S1003">
        <v>10.58</v>
      </c>
    </row>
    <row r="1004" spans="6:19" ht="12.75">
      <c r="F1004">
        <v>112.106</v>
      </c>
      <c r="G1004">
        <v>6499</v>
      </c>
      <c r="H1004">
        <v>23.72</v>
      </c>
      <c r="I1004">
        <v>25.98</v>
      </c>
      <c r="K1004">
        <v>110.76</v>
      </c>
      <c r="L1004">
        <v>5711</v>
      </c>
      <c r="M1004">
        <v>13.66</v>
      </c>
      <c r="N1004">
        <v>17.04</v>
      </c>
      <c r="P1004">
        <v>105.686</v>
      </c>
      <c r="Q1004">
        <v>4968</v>
      </c>
      <c r="R1004">
        <v>7.44</v>
      </c>
      <c r="S1004">
        <v>10.66</v>
      </c>
    </row>
    <row r="1005" spans="6:19" ht="12.75">
      <c r="F1005">
        <v>112.206</v>
      </c>
      <c r="G1005">
        <v>6503</v>
      </c>
      <c r="H1005">
        <v>23.71</v>
      </c>
      <c r="I1005">
        <v>25.97</v>
      </c>
      <c r="K1005">
        <v>110.86</v>
      </c>
      <c r="L1005">
        <v>5712</v>
      </c>
      <c r="M1005">
        <v>13.61</v>
      </c>
      <c r="N1005">
        <v>16.97</v>
      </c>
      <c r="P1005">
        <v>105.786</v>
      </c>
      <c r="Q1005">
        <v>4966</v>
      </c>
      <c r="R1005">
        <v>7.477</v>
      </c>
      <c r="S1005">
        <v>10.72</v>
      </c>
    </row>
    <row r="1006" spans="6:19" ht="12.75">
      <c r="F1006">
        <v>112.306</v>
      </c>
      <c r="G1006">
        <v>6506</v>
      </c>
      <c r="H1006">
        <v>23.67</v>
      </c>
      <c r="I1006">
        <v>25.91</v>
      </c>
      <c r="K1006">
        <v>110.96</v>
      </c>
      <c r="L1006">
        <v>5716</v>
      </c>
      <c r="M1006">
        <v>13.6</v>
      </c>
      <c r="N1006">
        <v>16.94</v>
      </c>
      <c r="P1006">
        <v>105.886</v>
      </c>
      <c r="Q1006">
        <v>4965</v>
      </c>
      <c r="R1006">
        <v>7.494</v>
      </c>
      <c r="S1006">
        <v>10.75</v>
      </c>
    </row>
    <row r="1007" spans="6:19" ht="12.75">
      <c r="F1007">
        <v>112.406</v>
      </c>
      <c r="G1007">
        <v>6506</v>
      </c>
      <c r="H1007">
        <v>23.64</v>
      </c>
      <c r="I1007">
        <v>25.88</v>
      </c>
      <c r="K1007">
        <v>111.06</v>
      </c>
      <c r="L1007">
        <v>5724</v>
      </c>
      <c r="M1007">
        <v>13.65</v>
      </c>
      <c r="N1007">
        <v>16.98</v>
      </c>
      <c r="P1007">
        <v>105.986</v>
      </c>
      <c r="Q1007">
        <v>4965</v>
      </c>
      <c r="R1007">
        <v>7.493</v>
      </c>
      <c r="S1007">
        <v>10.75</v>
      </c>
    </row>
    <row r="1008" spans="6:19" ht="12.75">
      <c r="F1008">
        <v>112.507</v>
      </c>
      <c r="G1008">
        <v>6503</v>
      </c>
      <c r="H1008">
        <v>23.6</v>
      </c>
      <c r="I1008">
        <v>25.84</v>
      </c>
      <c r="K1008">
        <v>111.16</v>
      </c>
      <c r="L1008">
        <v>5734</v>
      </c>
      <c r="M1008">
        <v>13.74</v>
      </c>
      <c r="N1008">
        <v>17.07</v>
      </c>
      <c r="P1008">
        <v>106.086</v>
      </c>
      <c r="Q1008">
        <v>4965</v>
      </c>
      <c r="R1008">
        <v>7.466</v>
      </c>
      <c r="S1008">
        <v>10.71</v>
      </c>
    </row>
    <row r="1009" spans="6:19" ht="12.75">
      <c r="F1009">
        <v>112.607</v>
      </c>
      <c r="G1009">
        <v>6501</v>
      </c>
      <c r="H1009">
        <v>23.6</v>
      </c>
      <c r="I1009">
        <v>25.85</v>
      </c>
      <c r="K1009">
        <v>111.262</v>
      </c>
      <c r="L1009">
        <v>5746</v>
      </c>
      <c r="M1009">
        <v>13.87</v>
      </c>
      <c r="N1009">
        <v>17.19</v>
      </c>
      <c r="P1009">
        <v>106.186</v>
      </c>
      <c r="Q1009">
        <v>4964</v>
      </c>
      <c r="R1009">
        <v>7.422</v>
      </c>
      <c r="S1009">
        <v>10.65</v>
      </c>
    </row>
    <row r="1010" spans="6:19" ht="12.75">
      <c r="F1010">
        <v>112.708</v>
      </c>
      <c r="G1010">
        <v>6500</v>
      </c>
      <c r="H1010">
        <v>23.59</v>
      </c>
      <c r="I1010">
        <v>25.84</v>
      </c>
      <c r="K1010">
        <v>111.362</v>
      </c>
      <c r="L1010">
        <v>5755</v>
      </c>
      <c r="M1010">
        <v>14</v>
      </c>
      <c r="N1010">
        <v>17.32</v>
      </c>
      <c r="P1010">
        <v>106.287</v>
      </c>
      <c r="Q1010">
        <v>4967</v>
      </c>
      <c r="R1010">
        <v>7.401</v>
      </c>
      <c r="S1010">
        <v>10.61</v>
      </c>
    </row>
    <row r="1011" spans="6:19" ht="12.75">
      <c r="F1011">
        <v>112.811</v>
      </c>
      <c r="G1011">
        <v>6498</v>
      </c>
      <c r="H1011">
        <v>23.49</v>
      </c>
      <c r="I1011">
        <v>25.74</v>
      </c>
      <c r="K1011">
        <v>111.462</v>
      </c>
      <c r="L1011">
        <v>5759</v>
      </c>
      <c r="M1011">
        <v>14.07</v>
      </c>
      <c r="N1011">
        <v>17.4</v>
      </c>
      <c r="P1011">
        <v>106.387</v>
      </c>
      <c r="Q1011">
        <v>4973</v>
      </c>
      <c r="R1011">
        <v>7.4</v>
      </c>
      <c r="S1011">
        <v>10.6</v>
      </c>
    </row>
    <row r="1012" spans="6:19" ht="12.75">
      <c r="F1012">
        <v>112.911</v>
      </c>
      <c r="G1012">
        <v>6495</v>
      </c>
      <c r="H1012">
        <v>23.39</v>
      </c>
      <c r="I1012">
        <v>25.64</v>
      </c>
      <c r="K1012">
        <v>111.562</v>
      </c>
      <c r="L1012">
        <v>5758</v>
      </c>
      <c r="M1012">
        <v>14.11</v>
      </c>
      <c r="N1012">
        <v>17.45</v>
      </c>
      <c r="P1012">
        <v>106.488</v>
      </c>
      <c r="Q1012">
        <v>4983</v>
      </c>
      <c r="R1012">
        <v>7.452</v>
      </c>
      <c r="S1012">
        <v>10.65</v>
      </c>
    </row>
    <row r="1013" spans="6:19" ht="12.75">
      <c r="F1013">
        <v>113.012</v>
      </c>
      <c r="G1013">
        <v>6491</v>
      </c>
      <c r="H1013">
        <v>23.24</v>
      </c>
      <c r="I1013">
        <v>25.5</v>
      </c>
      <c r="K1013">
        <v>111.662</v>
      </c>
      <c r="L1013">
        <v>5752</v>
      </c>
      <c r="M1013">
        <v>14.12</v>
      </c>
      <c r="N1013">
        <v>17.48</v>
      </c>
      <c r="P1013">
        <v>106.588</v>
      </c>
      <c r="Q1013">
        <v>4992</v>
      </c>
      <c r="R1013">
        <v>7.527</v>
      </c>
      <c r="S1013">
        <v>10.74</v>
      </c>
    </row>
    <row r="1014" spans="6:19" ht="12.75">
      <c r="F1014">
        <v>113.113</v>
      </c>
      <c r="G1014">
        <v>6488</v>
      </c>
      <c r="H1014">
        <v>23.27</v>
      </c>
      <c r="I1014">
        <v>25.54</v>
      </c>
      <c r="K1014">
        <v>111.762</v>
      </c>
      <c r="L1014">
        <v>5744</v>
      </c>
      <c r="M1014">
        <v>14.09</v>
      </c>
      <c r="N1014">
        <v>17.47</v>
      </c>
      <c r="P1014">
        <v>106.688</v>
      </c>
      <c r="Q1014">
        <v>4996</v>
      </c>
      <c r="R1014">
        <v>7.627</v>
      </c>
      <c r="S1014">
        <v>10.87</v>
      </c>
    </row>
    <row r="1015" spans="6:19" ht="12.75">
      <c r="F1015">
        <v>113.213</v>
      </c>
      <c r="G1015">
        <v>6486</v>
      </c>
      <c r="H1015">
        <v>23.4</v>
      </c>
      <c r="I1015">
        <v>25.69</v>
      </c>
      <c r="K1015">
        <v>111.862</v>
      </c>
      <c r="L1015">
        <v>5735</v>
      </c>
      <c r="M1015">
        <v>14.05</v>
      </c>
      <c r="N1015">
        <v>17.44</v>
      </c>
      <c r="P1015">
        <v>106.788</v>
      </c>
      <c r="Q1015">
        <v>4995</v>
      </c>
      <c r="R1015">
        <v>7.719</v>
      </c>
      <c r="S1015">
        <v>11</v>
      </c>
    </row>
    <row r="1016" spans="6:19" ht="12.75">
      <c r="F1016">
        <v>113.313</v>
      </c>
      <c r="G1016">
        <v>6486</v>
      </c>
      <c r="H1016">
        <v>23.57</v>
      </c>
      <c r="I1016">
        <v>25.88</v>
      </c>
      <c r="K1016">
        <v>111.962</v>
      </c>
      <c r="L1016">
        <v>5726</v>
      </c>
      <c r="M1016">
        <v>13.99</v>
      </c>
      <c r="N1016">
        <v>17.4</v>
      </c>
      <c r="P1016">
        <v>106.888</v>
      </c>
      <c r="Q1016">
        <v>4989</v>
      </c>
      <c r="R1016">
        <v>7.76</v>
      </c>
      <c r="S1016">
        <v>11.08</v>
      </c>
    </row>
    <row r="1017" spans="6:19" ht="12.75">
      <c r="F1017">
        <v>113.413</v>
      </c>
      <c r="G1017">
        <v>6489</v>
      </c>
      <c r="H1017">
        <v>23.74</v>
      </c>
      <c r="I1017">
        <v>26.05</v>
      </c>
      <c r="K1017">
        <v>112.062</v>
      </c>
      <c r="L1017">
        <v>5719</v>
      </c>
      <c r="M1017">
        <v>13.93</v>
      </c>
      <c r="N1017">
        <v>17.35</v>
      </c>
      <c r="P1017">
        <v>106.988</v>
      </c>
      <c r="Q1017">
        <v>4980</v>
      </c>
      <c r="R1017">
        <v>7.76</v>
      </c>
      <c r="S1017">
        <v>11.1</v>
      </c>
    </row>
    <row r="1018" spans="6:19" ht="12.75">
      <c r="F1018">
        <v>113.513</v>
      </c>
      <c r="G1018">
        <v>6494</v>
      </c>
      <c r="H1018">
        <v>23.8</v>
      </c>
      <c r="I1018">
        <v>26.09</v>
      </c>
      <c r="K1018">
        <v>112.162</v>
      </c>
      <c r="L1018">
        <v>5715</v>
      </c>
      <c r="M1018">
        <v>13.89</v>
      </c>
      <c r="N1018">
        <v>17.3</v>
      </c>
      <c r="P1018">
        <v>107.088</v>
      </c>
      <c r="Q1018">
        <v>4972</v>
      </c>
      <c r="R1018">
        <v>7.713</v>
      </c>
      <c r="S1018">
        <v>11.05</v>
      </c>
    </row>
    <row r="1019" spans="6:19" ht="12.75">
      <c r="F1019">
        <v>113.613</v>
      </c>
      <c r="G1019">
        <v>6497</v>
      </c>
      <c r="H1019">
        <v>23.84</v>
      </c>
      <c r="I1019">
        <v>26.13</v>
      </c>
      <c r="K1019">
        <v>112.262</v>
      </c>
      <c r="L1019">
        <v>5714</v>
      </c>
      <c r="M1019">
        <v>13.87</v>
      </c>
      <c r="N1019">
        <v>17.28</v>
      </c>
      <c r="P1019">
        <v>107.188</v>
      </c>
      <c r="Q1019">
        <v>4969</v>
      </c>
      <c r="R1019">
        <v>7.653</v>
      </c>
      <c r="S1019">
        <v>10.97</v>
      </c>
    </row>
    <row r="1020" spans="6:19" ht="12.75">
      <c r="F1020">
        <v>113.716</v>
      </c>
      <c r="G1020">
        <v>6497</v>
      </c>
      <c r="H1020">
        <v>23.7</v>
      </c>
      <c r="I1020">
        <v>25.98</v>
      </c>
      <c r="K1020">
        <v>112.362</v>
      </c>
      <c r="L1020">
        <v>5718</v>
      </c>
      <c r="M1020">
        <v>13.87</v>
      </c>
      <c r="N1020">
        <v>17.28</v>
      </c>
      <c r="P1020">
        <v>107.288</v>
      </c>
      <c r="Q1020">
        <v>4972</v>
      </c>
      <c r="R1020">
        <v>7.607</v>
      </c>
      <c r="S1020">
        <v>10.9</v>
      </c>
    </row>
    <row r="1021" spans="6:19" ht="12.75">
      <c r="F1021">
        <v>113.816</v>
      </c>
      <c r="G1021">
        <v>6494</v>
      </c>
      <c r="H1021">
        <v>23.67</v>
      </c>
      <c r="I1021">
        <v>25.96</v>
      </c>
      <c r="K1021">
        <v>112.462</v>
      </c>
      <c r="L1021">
        <v>5724</v>
      </c>
      <c r="M1021">
        <v>13.92</v>
      </c>
      <c r="N1021">
        <v>17.32</v>
      </c>
      <c r="P1021">
        <v>107.388</v>
      </c>
      <c r="Q1021">
        <v>4976</v>
      </c>
      <c r="R1021">
        <v>7.577</v>
      </c>
      <c r="S1021">
        <v>10.84</v>
      </c>
    </row>
    <row r="1022" spans="6:19" ht="12.75">
      <c r="F1022">
        <v>113.916</v>
      </c>
      <c r="G1022">
        <v>6492</v>
      </c>
      <c r="H1022">
        <v>23.68</v>
      </c>
      <c r="I1022">
        <v>25.97</v>
      </c>
      <c r="K1022">
        <v>112.562</v>
      </c>
      <c r="L1022">
        <v>5731</v>
      </c>
      <c r="M1022">
        <v>13.99</v>
      </c>
      <c r="N1022">
        <v>17.39</v>
      </c>
      <c r="P1022">
        <v>107.488</v>
      </c>
      <c r="Q1022">
        <v>4979</v>
      </c>
      <c r="R1022">
        <v>7.576</v>
      </c>
      <c r="S1022">
        <v>10.84</v>
      </c>
    </row>
    <row r="1023" spans="6:19" ht="12.75">
      <c r="F1023">
        <v>114.018</v>
      </c>
      <c r="G1023">
        <v>6492</v>
      </c>
      <c r="H1023">
        <v>23.87</v>
      </c>
      <c r="I1023">
        <v>26.19</v>
      </c>
      <c r="K1023">
        <v>112.662</v>
      </c>
      <c r="L1023">
        <v>5736</v>
      </c>
      <c r="M1023">
        <v>14.07</v>
      </c>
      <c r="N1023">
        <v>17.46</v>
      </c>
      <c r="P1023">
        <v>107.588</v>
      </c>
      <c r="Q1023">
        <v>4976</v>
      </c>
      <c r="R1023">
        <v>7.575</v>
      </c>
      <c r="S1023">
        <v>10.84</v>
      </c>
    </row>
    <row r="1024" spans="6:19" ht="12.75">
      <c r="F1024">
        <v>114.118</v>
      </c>
      <c r="G1024">
        <v>6495</v>
      </c>
      <c r="H1024">
        <v>23.96</v>
      </c>
      <c r="I1024">
        <v>26.27</v>
      </c>
      <c r="K1024">
        <v>112.764</v>
      </c>
      <c r="L1024">
        <v>5740</v>
      </c>
      <c r="M1024">
        <v>14.11</v>
      </c>
      <c r="N1024">
        <v>17.51</v>
      </c>
      <c r="P1024">
        <v>107.688</v>
      </c>
      <c r="Q1024">
        <v>4972</v>
      </c>
      <c r="R1024">
        <v>7.568</v>
      </c>
      <c r="S1024">
        <v>10.84</v>
      </c>
    </row>
    <row r="1025" spans="6:19" ht="12.75">
      <c r="F1025">
        <v>114.218</v>
      </c>
      <c r="G1025">
        <v>6502</v>
      </c>
      <c r="H1025">
        <v>24.1</v>
      </c>
      <c r="I1025">
        <v>26.39</v>
      </c>
      <c r="K1025">
        <v>112.864</v>
      </c>
      <c r="L1025">
        <v>5741</v>
      </c>
      <c r="M1025">
        <v>14.13</v>
      </c>
      <c r="N1025">
        <v>17.53</v>
      </c>
      <c r="P1025">
        <v>107.788</v>
      </c>
      <c r="Q1025">
        <v>4966</v>
      </c>
      <c r="R1025">
        <v>7.553</v>
      </c>
      <c r="S1025">
        <v>10.83</v>
      </c>
    </row>
    <row r="1026" spans="6:19" ht="12.75">
      <c r="F1026">
        <v>114.319</v>
      </c>
      <c r="G1026">
        <v>6507</v>
      </c>
      <c r="H1026">
        <v>24.04</v>
      </c>
      <c r="I1026">
        <v>26.31</v>
      </c>
      <c r="K1026">
        <v>112.964</v>
      </c>
      <c r="L1026">
        <v>5740</v>
      </c>
      <c r="M1026">
        <v>14.14</v>
      </c>
      <c r="N1026">
        <v>17.55</v>
      </c>
      <c r="P1026">
        <v>107.888</v>
      </c>
      <c r="Q1026">
        <v>4959</v>
      </c>
      <c r="R1026">
        <v>7.513</v>
      </c>
      <c r="S1026">
        <v>10.79</v>
      </c>
    </row>
    <row r="1027" spans="6:19" ht="12.75">
      <c r="F1027">
        <v>114.419</v>
      </c>
      <c r="G1027">
        <v>6510</v>
      </c>
      <c r="H1027">
        <v>23.98</v>
      </c>
      <c r="I1027">
        <v>26.23</v>
      </c>
      <c r="K1027">
        <v>113.064</v>
      </c>
      <c r="L1027">
        <v>5737</v>
      </c>
      <c r="M1027">
        <v>14.16</v>
      </c>
      <c r="N1027">
        <v>17.57</v>
      </c>
      <c r="P1027">
        <v>107.988</v>
      </c>
      <c r="Q1027">
        <v>4950</v>
      </c>
      <c r="R1027">
        <v>7.467</v>
      </c>
      <c r="S1027">
        <v>10.74</v>
      </c>
    </row>
    <row r="1028" spans="6:19" ht="12.75">
      <c r="F1028">
        <v>114.519</v>
      </c>
      <c r="G1028">
        <v>6511</v>
      </c>
      <c r="H1028">
        <v>23.88</v>
      </c>
      <c r="I1028">
        <v>26.11</v>
      </c>
      <c r="K1028">
        <v>113.164</v>
      </c>
      <c r="L1028">
        <v>5732</v>
      </c>
      <c r="M1028">
        <v>14.16</v>
      </c>
      <c r="N1028">
        <v>17.59</v>
      </c>
      <c r="P1028">
        <v>108.088</v>
      </c>
      <c r="Q1028">
        <v>4942</v>
      </c>
      <c r="R1028">
        <v>7.434</v>
      </c>
      <c r="S1028">
        <v>10.71</v>
      </c>
    </row>
    <row r="1029" spans="6:19" ht="12.75">
      <c r="F1029">
        <v>114.619</v>
      </c>
      <c r="G1029">
        <v>6506</v>
      </c>
      <c r="H1029">
        <v>23.73</v>
      </c>
      <c r="I1029">
        <v>25.97</v>
      </c>
      <c r="K1029">
        <v>113.264</v>
      </c>
      <c r="L1029">
        <v>5723</v>
      </c>
      <c r="M1029">
        <v>14.13</v>
      </c>
      <c r="N1029">
        <v>17.59</v>
      </c>
      <c r="P1029">
        <v>108.188</v>
      </c>
      <c r="Q1029">
        <v>4935</v>
      </c>
      <c r="R1029">
        <v>7.407</v>
      </c>
      <c r="S1029">
        <v>10.69</v>
      </c>
    </row>
    <row r="1030" spans="6:19" ht="12.75">
      <c r="F1030">
        <v>114.719</v>
      </c>
      <c r="G1030">
        <v>6499</v>
      </c>
      <c r="H1030">
        <v>23.61</v>
      </c>
      <c r="I1030">
        <v>25.87</v>
      </c>
      <c r="K1030">
        <v>113.364</v>
      </c>
      <c r="L1030">
        <v>5710</v>
      </c>
      <c r="M1030">
        <v>14.03</v>
      </c>
      <c r="N1030">
        <v>17.5</v>
      </c>
      <c r="P1030">
        <v>108.288</v>
      </c>
      <c r="Q1030">
        <v>4937</v>
      </c>
      <c r="R1030">
        <v>7.396</v>
      </c>
      <c r="S1030">
        <v>10.67</v>
      </c>
    </row>
    <row r="1031" spans="6:19" ht="12.75">
      <c r="F1031">
        <v>114.819</v>
      </c>
      <c r="G1031">
        <v>6490</v>
      </c>
      <c r="H1031">
        <v>23.52</v>
      </c>
      <c r="I1031">
        <v>25.8</v>
      </c>
      <c r="K1031">
        <v>113.464</v>
      </c>
      <c r="L1031">
        <v>5696</v>
      </c>
      <c r="M1031">
        <v>13.9</v>
      </c>
      <c r="N1031">
        <v>17.37</v>
      </c>
      <c r="P1031">
        <v>108.388</v>
      </c>
      <c r="Q1031">
        <v>4946</v>
      </c>
      <c r="R1031">
        <v>7.405</v>
      </c>
      <c r="S1031">
        <v>10.66</v>
      </c>
    </row>
    <row r="1032" spans="6:19" ht="12.75">
      <c r="F1032">
        <v>114.92</v>
      </c>
      <c r="G1032">
        <v>6480</v>
      </c>
      <c r="H1032">
        <v>23.46</v>
      </c>
      <c r="I1032">
        <v>25.78</v>
      </c>
      <c r="K1032">
        <v>113.564</v>
      </c>
      <c r="L1032">
        <v>5685</v>
      </c>
      <c r="M1032">
        <v>13.77</v>
      </c>
      <c r="N1032">
        <v>17.25</v>
      </c>
      <c r="P1032">
        <v>108.488</v>
      </c>
      <c r="Q1032">
        <v>4958</v>
      </c>
      <c r="R1032">
        <v>7.416</v>
      </c>
      <c r="S1032">
        <v>10.65</v>
      </c>
    </row>
    <row r="1033" spans="6:19" ht="12.75">
      <c r="F1033">
        <v>115.02</v>
      </c>
      <c r="G1033">
        <v>6471</v>
      </c>
      <c r="H1033">
        <v>23.41</v>
      </c>
      <c r="I1033">
        <v>25.76</v>
      </c>
      <c r="K1033">
        <v>113.664</v>
      </c>
      <c r="L1033">
        <v>5681</v>
      </c>
      <c r="M1033">
        <v>13.7</v>
      </c>
      <c r="N1033">
        <v>17.18</v>
      </c>
      <c r="P1033">
        <v>108.588</v>
      </c>
      <c r="Q1033">
        <v>4970</v>
      </c>
      <c r="R1033">
        <v>7.442</v>
      </c>
      <c r="S1033">
        <v>10.66</v>
      </c>
    </row>
    <row r="1034" spans="6:19" ht="12.75">
      <c r="F1034">
        <v>115.121</v>
      </c>
      <c r="G1034">
        <v>6463</v>
      </c>
      <c r="H1034">
        <v>23.6</v>
      </c>
      <c r="I1034">
        <v>26</v>
      </c>
      <c r="K1034">
        <v>113.764</v>
      </c>
      <c r="L1034">
        <v>5685</v>
      </c>
      <c r="M1034">
        <v>13.72</v>
      </c>
      <c r="N1034">
        <v>17.19</v>
      </c>
      <c r="P1034">
        <v>108.688</v>
      </c>
      <c r="Q1034">
        <v>4978</v>
      </c>
      <c r="R1034">
        <v>7.48</v>
      </c>
      <c r="S1034">
        <v>10.7</v>
      </c>
    </row>
    <row r="1035" spans="6:19" ht="12.75">
      <c r="F1035">
        <v>115.221</v>
      </c>
      <c r="G1035">
        <v>6457</v>
      </c>
      <c r="H1035">
        <v>23.8</v>
      </c>
      <c r="I1035">
        <v>26.25</v>
      </c>
      <c r="K1035">
        <v>113.864</v>
      </c>
      <c r="L1035">
        <v>5694</v>
      </c>
      <c r="M1035">
        <v>13.78</v>
      </c>
      <c r="N1035">
        <v>17.24</v>
      </c>
      <c r="P1035">
        <v>108.789</v>
      </c>
      <c r="Q1035">
        <v>4981</v>
      </c>
      <c r="R1035">
        <v>7.504</v>
      </c>
      <c r="S1035">
        <v>10.73</v>
      </c>
    </row>
    <row r="1036" spans="6:19" ht="12.75">
      <c r="F1036">
        <v>115.321</v>
      </c>
      <c r="G1036">
        <v>6459</v>
      </c>
      <c r="H1036">
        <v>24.07</v>
      </c>
      <c r="I1036">
        <v>26.53</v>
      </c>
      <c r="K1036">
        <v>113.964</v>
      </c>
      <c r="L1036">
        <v>5704</v>
      </c>
      <c r="M1036">
        <v>13.85</v>
      </c>
      <c r="N1036">
        <v>17.29</v>
      </c>
      <c r="P1036">
        <v>108.889</v>
      </c>
      <c r="Q1036">
        <v>4981</v>
      </c>
      <c r="R1036">
        <v>7.542</v>
      </c>
      <c r="S1036">
        <v>10.78</v>
      </c>
    </row>
    <row r="1037" spans="6:19" ht="12.75">
      <c r="F1037">
        <v>115.421</v>
      </c>
      <c r="G1037">
        <v>6467</v>
      </c>
      <c r="H1037">
        <v>24.27</v>
      </c>
      <c r="I1037">
        <v>26.72</v>
      </c>
      <c r="K1037">
        <v>114.064</v>
      </c>
      <c r="L1037">
        <v>5713</v>
      </c>
      <c r="M1037">
        <v>13.89</v>
      </c>
      <c r="N1037">
        <v>17.31</v>
      </c>
      <c r="P1037">
        <v>108.989</v>
      </c>
      <c r="Q1037">
        <v>4981</v>
      </c>
      <c r="R1037">
        <v>7.562</v>
      </c>
      <c r="S1037">
        <v>10.81</v>
      </c>
    </row>
    <row r="1038" spans="6:19" ht="12.75">
      <c r="F1038">
        <v>115.521</v>
      </c>
      <c r="G1038">
        <v>6480</v>
      </c>
      <c r="H1038">
        <v>24.29</v>
      </c>
      <c r="I1038">
        <v>26.69</v>
      </c>
      <c r="K1038">
        <v>114.164</v>
      </c>
      <c r="L1038">
        <v>5720</v>
      </c>
      <c r="M1038">
        <v>13.9</v>
      </c>
      <c r="N1038">
        <v>17.3</v>
      </c>
      <c r="P1038">
        <v>109.09</v>
      </c>
      <c r="Q1038">
        <v>4981</v>
      </c>
      <c r="R1038">
        <v>7.575</v>
      </c>
      <c r="S1038">
        <v>10.83</v>
      </c>
    </row>
    <row r="1039" spans="6:19" ht="12.75">
      <c r="F1039">
        <v>115.621</v>
      </c>
      <c r="G1039">
        <v>6493</v>
      </c>
      <c r="H1039">
        <v>24.08</v>
      </c>
      <c r="I1039">
        <v>26.41</v>
      </c>
      <c r="K1039">
        <v>114.265</v>
      </c>
      <c r="L1039">
        <v>5727</v>
      </c>
      <c r="M1039">
        <v>13.9</v>
      </c>
      <c r="N1039">
        <v>17.28</v>
      </c>
      <c r="P1039">
        <v>109.191</v>
      </c>
      <c r="Q1039">
        <v>4982</v>
      </c>
      <c r="R1039">
        <v>7.579</v>
      </c>
      <c r="S1039">
        <v>10.83</v>
      </c>
    </row>
    <row r="1040" spans="6:19" ht="12.75">
      <c r="F1040">
        <v>115.721</v>
      </c>
      <c r="G1040">
        <v>6499</v>
      </c>
      <c r="H1040">
        <v>23.71</v>
      </c>
      <c r="I1040">
        <v>25.98</v>
      </c>
      <c r="K1040">
        <v>114.365</v>
      </c>
      <c r="L1040">
        <v>5734</v>
      </c>
      <c r="M1040">
        <v>13.9</v>
      </c>
      <c r="N1040">
        <v>17.26</v>
      </c>
      <c r="P1040">
        <v>109.291</v>
      </c>
      <c r="Q1040">
        <v>4980</v>
      </c>
      <c r="R1040">
        <v>7.568</v>
      </c>
      <c r="S1040">
        <v>10.82</v>
      </c>
    </row>
    <row r="1041" spans="6:19" ht="12.75">
      <c r="F1041">
        <v>115.821</v>
      </c>
      <c r="G1041">
        <v>6498</v>
      </c>
      <c r="H1041">
        <v>23.35</v>
      </c>
      <c r="I1041">
        <v>25.58</v>
      </c>
      <c r="K1041">
        <v>114.465</v>
      </c>
      <c r="L1041">
        <v>5738</v>
      </c>
      <c r="M1041">
        <v>13.9</v>
      </c>
      <c r="N1041">
        <v>17.25</v>
      </c>
      <c r="P1041">
        <v>109.391</v>
      </c>
      <c r="Q1041">
        <v>4975</v>
      </c>
      <c r="R1041">
        <v>7.56</v>
      </c>
      <c r="S1041">
        <v>10.82</v>
      </c>
    </row>
    <row r="1042" spans="6:19" ht="12.75">
      <c r="F1042">
        <v>115.921</v>
      </c>
      <c r="G1042">
        <v>6490</v>
      </c>
      <c r="H1042">
        <v>23.11</v>
      </c>
      <c r="I1042">
        <v>25.36</v>
      </c>
      <c r="K1042">
        <v>114.565</v>
      </c>
      <c r="L1042">
        <v>5738</v>
      </c>
      <c r="M1042">
        <v>13.89</v>
      </c>
      <c r="N1042">
        <v>17.24</v>
      </c>
      <c r="P1042">
        <v>109.492</v>
      </c>
      <c r="Q1042">
        <v>4968</v>
      </c>
      <c r="R1042">
        <v>7.552</v>
      </c>
      <c r="S1042">
        <v>10.83</v>
      </c>
    </row>
    <row r="1043" spans="6:19" ht="12.75">
      <c r="F1043">
        <v>116.022</v>
      </c>
      <c r="G1043">
        <v>6480</v>
      </c>
      <c r="H1043">
        <v>23.1</v>
      </c>
      <c r="I1043">
        <v>25.39</v>
      </c>
      <c r="K1043">
        <v>114.665</v>
      </c>
      <c r="L1043">
        <v>5735</v>
      </c>
      <c r="M1043">
        <v>13.87</v>
      </c>
      <c r="N1043">
        <v>17.22</v>
      </c>
      <c r="P1043">
        <v>109.592</v>
      </c>
      <c r="Q1043">
        <v>4960</v>
      </c>
      <c r="R1043">
        <v>7.537</v>
      </c>
      <c r="S1043">
        <v>10.82</v>
      </c>
    </row>
    <row r="1044" spans="6:19" ht="12.75">
      <c r="F1044">
        <v>116.123</v>
      </c>
      <c r="G1044">
        <v>6477</v>
      </c>
      <c r="H1044">
        <v>23.57</v>
      </c>
      <c r="I1044">
        <v>25.92</v>
      </c>
      <c r="K1044">
        <v>114.765</v>
      </c>
      <c r="L1044">
        <v>5731</v>
      </c>
      <c r="M1044">
        <v>13.85</v>
      </c>
      <c r="N1044">
        <v>17.21</v>
      </c>
      <c r="P1044">
        <v>109.692</v>
      </c>
      <c r="Q1044">
        <v>4953</v>
      </c>
      <c r="R1044">
        <v>7.519</v>
      </c>
      <c r="S1044">
        <v>10.81</v>
      </c>
    </row>
    <row r="1045" spans="6:19" ht="12.75">
      <c r="F1045">
        <v>116.223</v>
      </c>
      <c r="G1045">
        <v>6480</v>
      </c>
      <c r="H1045">
        <v>23.84</v>
      </c>
      <c r="I1045">
        <v>26.2</v>
      </c>
      <c r="K1045">
        <v>114.867</v>
      </c>
      <c r="L1045">
        <v>5730</v>
      </c>
      <c r="M1045">
        <v>13.89</v>
      </c>
      <c r="N1045">
        <v>17.27</v>
      </c>
      <c r="P1045">
        <v>109.792</v>
      </c>
      <c r="Q1045">
        <v>4948</v>
      </c>
      <c r="R1045">
        <v>7.504</v>
      </c>
      <c r="S1045">
        <v>10.8</v>
      </c>
    </row>
    <row r="1046" spans="6:19" ht="12.75">
      <c r="F1046">
        <v>116.323</v>
      </c>
      <c r="G1046">
        <v>6486</v>
      </c>
      <c r="H1046">
        <v>23.97</v>
      </c>
      <c r="I1046">
        <v>26.31</v>
      </c>
      <c r="K1046">
        <v>114.967</v>
      </c>
      <c r="L1046">
        <v>5731</v>
      </c>
      <c r="M1046">
        <v>13.96</v>
      </c>
      <c r="N1046">
        <v>17.35</v>
      </c>
      <c r="P1046">
        <v>109.892</v>
      </c>
      <c r="Q1046">
        <v>4943</v>
      </c>
      <c r="R1046">
        <v>7.473</v>
      </c>
      <c r="S1046">
        <v>10.77</v>
      </c>
    </row>
    <row r="1047" spans="6:19" ht="12.75">
      <c r="F1047">
        <v>116.423</v>
      </c>
      <c r="G1047">
        <v>6494</v>
      </c>
      <c r="H1047">
        <v>23.99</v>
      </c>
      <c r="I1047">
        <v>26.31</v>
      </c>
      <c r="K1047">
        <v>115.067</v>
      </c>
      <c r="L1047">
        <v>5734</v>
      </c>
      <c r="M1047">
        <v>14.03</v>
      </c>
      <c r="N1047">
        <v>17.43</v>
      </c>
      <c r="P1047">
        <v>109.992</v>
      </c>
      <c r="Q1047">
        <v>4941</v>
      </c>
      <c r="R1047">
        <v>7.442</v>
      </c>
      <c r="S1047">
        <v>10.73</v>
      </c>
    </row>
    <row r="1048" spans="6:19" ht="12.75">
      <c r="F1048">
        <v>116.523</v>
      </c>
      <c r="G1048">
        <v>6500</v>
      </c>
      <c r="H1048">
        <v>23.9</v>
      </c>
      <c r="I1048">
        <v>26.18</v>
      </c>
      <c r="K1048">
        <v>115.167</v>
      </c>
      <c r="L1048">
        <v>5736</v>
      </c>
      <c r="M1048">
        <v>14.08</v>
      </c>
      <c r="N1048">
        <v>17.48</v>
      </c>
      <c r="P1048">
        <v>110.092</v>
      </c>
      <c r="Q1048">
        <v>4941</v>
      </c>
      <c r="R1048">
        <v>7.434</v>
      </c>
      <c r="S1048">
        <v>10.71</v>
      </c>
    </row>
    <row r="1049" spans="6:19" ht="12.75">
      <c r="F1049">
        <v>116.623</v>
      </c>
      <c r="G1049">
        <v>6504</v>
      </c>
      <c r="H1049">
        <v>23.87</v>
      </c>
      <c r="I1049">
        <v>26.13</v>
      </c>
      <c r="K1049">
        <v>115.267</v>
      </c>
      <c r="L1049">
        <v>5737</v>
      </c>
      <c r="M1049">
        <v>14.1</v>
      </c>
      <c r="N1049">
        <v>17.5</v>
      </c>
      <c r="P1049">
        <v>110.192</v>
      </c>
      <c r="Q1049">
        <v>4945</v>
      </c>
      <c r="R1049">
        <v>7.448</v>
      </c>
      <c r="S1049">
        <v>10.73</v>
      </c>
    </row>
    <row r="1050" spans="6:19" ht="12.75">
      <c r="F1050">
        <v>116.724</v>
      </c>
      <c r="G1050">
        <v>6504</v>
      </c>
      <c r="H1050">
        <v>23.58</v>
      </c>
      <c r="I1050">
        <v>25.82</v>
      </c>
      <c r="K1050">
        <v>115.367</v>
      </c>
      <c r="L1050">
        <v>5735</v>
      </c>
      <c r="M1050">
        <v>14.11</v>
      </c>
      <c r="N1050">
        <v>17.52</v>
      </c>
      <c r="P1050">
        <v>110.292</v>
      </c>
      <c r="Q1050">
        <v>4952</v>
      </c>
      <c r="R1050">
        <v>7.497</v>
      </c>
      <c r="S1050">
        <v>10.78</v>
      </c>
    </row>
    <row r="1051" spans="6:19" ht="12.75">
      <c r="F1051">
        <v>116.824</v>
      </c>
      <c r="G1051">
        <v>6501</v>
      </c>
      <c r="H1051">
        <v>23.44</v>
      </c>
      <c r="I1051">
        <v>25.68</v>
      </c>
      <c r="K1051">
        <v>115.467</v>
      </c>
      <c r="L1051">
        <v>5731</v>
      </c>
      <c r="M1051">
        <v>14.1</v>
      </c>
      <c r="N1051">
        <v>17.52</v>
      </c>
      <c r="P1051">
        <v>110.392</v>
      </c>
      <c r="Q1051">
        <v>4958</v>
      </c>
      <c r="R1051">
        <v>7.575</v>
      </c>
      <c r="S1051">
        <v>10.88</v>
      </c>
    </row>
    <row r="1052" spans="6:19" ht="12.75">
      <c r="F1052">
        <v>116.924</v>
      </c>
      <c r="G1052">
        <v>6494</v>
      </c>
      <c r="H1052">
        <v>23.44</v>
      </c>
      <c r="I1052">
        <v>25.71</v>
      </c>
      <c r="K1052">
        <v>115.567</v>
      </c>
      <c r="L1052">
        <v>5723</v>
      </c>
      <c r="M1052">
        <v>14.09</v>
      </c>
      <c r="N1052">
        <v>17.53</v>
      </c>
      <c r="P1052">
        <v>110.492</v>
      </c>
      <c r="Q1052">
        <v>4963</v>
      </c>
      <c r="R1052">
        <v>7.649</v>
      </c>
      <c r="S1052">
        <v>10.97</v>
      </c>
    </row>
    <row r="1053" spans="6:19" ht="12.75">
      <c r="F1053">
        <v>117.024</v>
      </c>
      <c r="G1053">
        <v>6487</v>
      </c>
      <c r="H1053">
        <v>23.57</v>
      </c>
      <c r="I1053">
        <v>25.88</v>
      </c>
      <c r="K1053">
        <v>115.667</v>
      </c>
      <c r="L1053">
        <v>5715</v>
      </c>
      <c r="M1053">
        <v>14.06</v>
      </c>
      <c r="N1053">
        <v>17.52</v>
      </c>
      <c r="P1053">
        <v>110.592</v>
      </c>
      <c r="Q1053">
        <v>4964</v>
      </c>
      <c r="R1053">
        <v>7.704</v>
      </c>
      <c r="S1053">
        <v>11.05</v>
      </c>
    </row>
    <row r="1054" spans="6:19" ht="12.75">
      <c r="F1054">
        <v>117.124</v>
      </c>
      <c r="G1054">
        <v>6486</v>
      </c>
      <c r="H1054">
        <v>23.76</v>
      </c>
      <c r="I1054">
        <v>26.09</v>
      </c>
      <c r="K1054">
        <v>115.767</v>
      </c>
      <c r="L1054">
        <v>5707</v>
      </c>
      <c r="M1054">
        <v>14.01</v>
      </c>
      <c r="N1054">
        <v>17.49</v>
      </c>
      <c r="P1054">
        <v>110.692</v>
      </c>
      <c r="Q1054">
        <v>4960</v>
      </c>
      <c r="R1054">
        <v>7.718</v>
      </c>
      <c r="S1054">
        <v>11.08</v>
      </c>
    </row>
    <row r="1055" spans="6:19" ht="12.75">
      <c r="F1055">
        <v>117.224</v>
      </c>
      <c r="G1055">
        <v>6489</v>
      </c>
      <c r="H1055">
        <v>23.8</v>
      </c>
      <c r="I1055">
        <v>26.12</v>
      </c>
      <c r="K1055">
        <v>115.867</v>
      </c>
      <c r="L1055">
        <v>5700</v>
      </c>
      <c r="M1055">
        <v>13.96</v>
      </c>
      <c r="N1055">
        <v>17.44</v>
      </c>
      <c r="P1055">
        <v>110.792</v>
      </c>
      <c r="Q1055">
        <v>4955</v>
      </c>
      <c r="R1055">
        <v>7.683</v>
      </c>
      <c r="S1055">
        <v>11.04</v>
      </c>
    </row>
    <row r="1056" spans="6:19" ht="12.75">
      <c r="F1056">
        <v>117.324</v>
      </c>
      <c r="G1056">
        <v>6494</v>
      </c>
      <c r="H1056">
        <v>23.66</v>
      </c>
      <c r="I1056">
        <v>25.94</v>
      </c>
      <c r="K1056">
        <v>115.967</v>
      </c>
      <c r="L1056">
        <v>5694</v>
      </c>
      <c r="M1056">
        <v>13.88</v>
      </c>
      <c r="N1056">
        <v>17.36</v>
      </c>
      <c r="P1056">
        <v>110.892</v>
      </c>
      <c r="Q1056">
        <v>4948</v>
      </c>
      <c r="R1056">
        <v>7.624</v>
      </c>
      <c r="S1056">
        <v>10.97</v>
      </c>
    </row>
    <row r="1057" spans="6:19" ht="12.75">
      <c r="F1057">
        <v>117.424</v>
      </c>
      <c r="G1057">
        <v>6495</v>
      </c>
      <c r="H1057">
        <v>23.44</v>
      </c>
      <c r="I1057">
        <v>25.71</v>
      </c>
      <c r="K1057">
        <v>116.067</v>
      </c>
      <c r="L1057">
        <v>5688</v>
      </c>
      <c r="M1057">
        <v>13.83</v>
      </c>
      <c r="N1057">
        <v>17.31</v>
      </c>
      <c r="P1057">
        <v>110.992</v>
      </c>
      <c r="Q1057">
        <v>4945</v>
      </c>
      <c r="R1057">
        <v>7.549</v>
      </c>
      <c r="S1057">
        <v>10.87</v>
      </c>
    </row>
    <row r="1058" spans="6:19" ht="12.75">
      <c r="F1058">
        <v>117.524</v>
      </c>
      <c r="G1058">
        <v>6489</v>
      </c>
      <c r="H1058">
        <v>23.31</v>
      </c>
      <c r="I1058">
        <v>25.59</v>
      </c>
      <c r="K1058">
        <v>116.167</v>
      </c>
      <c r="L1058">
        <v>5683</v>
      </c>
      <c r="M1058">
        <v>13.78</v>
      </c>
      <c r="N1058">
        <v>17.27</v>
      </c>
      <c r="P1058">
        <v>111.092</v>
      </c>
      <c r="Q1058">
        <v>4946</v>
      </c>
      <c r="R1058">
        <v>7.478</v>
      </c>
      <c r="S1058">
        <v>10.77</v>
      </c>
    </row>
    <row r="1059" spans="6:19" ht="12.75">
      <c r="F1059">
        <v>117.624</v>
      </c>
      <c r="G1059">
        <v>6483</v>
      </c>
      <c r="H1059">
        <v>23.41</v>
      </c>
      <c r="I1059">
        <v>25.71</v>
      </c>
      <c r="K1059">
        <v>116.267</v>
      </c>
      <c r="L1059">
        <v>5681</v>
      </c>
      <c r="M1059">
        <v>13.76</v>
      </c>
      <c r="N1059">
        <v>17.25</v>
      </c>
      <c r="P1059">
        <v>111.192</v>
      </c>
      <c r="Q1059">
        <v>4948</v>
      </c>
      <c r="R1059">
        <v>7.428</v>
      </c>
      <c r="S1059">
        <v>10.69</v>
      </c>
    </row>
    <row r="1060" spans="6:19" ht="12.75">
      <c r="F1060">
        <v>117.724</v>
      </c>
      <c r="G1060">
        <v>6480</v>
      </c>
      <c r="H1060">
        <v>23.65</v>
      </c>
      <c r="I1060">
        <v>25.99</v>
      </c>
      <c r="K1060">
        <v>116.367</v>
      </c>
      <c r="L1060">
        <v>5682</v>
      </c>
      <c r="M1060">
        <v>13.77</v>
      </c>
      <c r="N1060">
        <v>17.25</v>
      </c>
      <c r="P1060">
        <v>111.292</v>
      </c>
      <c r="Q1060">
        <v>4949</v>
      </c>
      <c r="R1060">
        <v>7.385</v>
      </c>
      <c r="S1060">
        <v>10.62</v>
      </c>
    </row>
    <row r="1061" spans="6:19" ht="12.75">
      <c r="F1061">
        <v>117.824</v>
      </c>
      <c r="G1061">
        <v>6484</v>
      </c>
      <c r="H1061">
        <v>23.84</v>
      </c>
      <c r="I1061">
        <v>26.19</v>
      </c>
      <c r="K1061">
        <v>116.47</v>
      </c>
      <c r="L1061">
        <v>5687</v>
      </c>
      <c r="M1061">
        <v>13.8</v>
      </c>
      <c r="N1061">
        <v>17.28</v>
      </c>
      <c r="P1061">
        <v>111.393</v>
      </c>
      <c r="Q1061">
        <v>4950</v>
      </c>
      <c r="R1061">
        <v>7.36</v>
      </c>
      <c r="S1061">
        <v>10.59</v>
      </c>
    </row>
    <row r="1062" spans="6:19" ht="12.75">
      <c r="F1062">
        <v>117.925</v>
      </c>
      <c r="G1062">
        <v>6491</v>
      </c>
      <c r="H1062">
        <v>23.96</v>
      </c>
      <c r="I1062">
        <v>26.28</v>
      </c>
      <c r="K1062">
        <v>116.57</v>
      </c>
      <c r="L1062">
        <v>5693</v>
      </c>
      <c r="M1062">
        <v>13.83</v>
      </c>
      <c r="N1062">
        <v>17.3</v>
      </c>
      <c r="P1062">
        <v>111.493</v>
      </c>
      <c r="Q1062">
        <v>4952</v>
      </c>
      <c r="R1062">
        <v>7.352</v>
      </c>
      <c r="S1062">
        <v>10.57</v>
      </c>
    </row>
    <row r="1063" spans="6:19" ht="12.75">
      <c r="F1063">
        <v>118.025</v>
      </c>
      <c r="G1063">
        <v>6498</v>
      </c>
      <c r="H1063">
        <v>23.9</v>
      </c>
      <c r="I1063">
        <v>26.19</v>
      </c>
      <c r="K1063">
        <v>116.671</v>
      </c>
      <c r="L1063">
        <v>5701</v>
      </c>
      <c r="M1063">
        <v>13.85</v>
      </c>
      <c r="N1063">
        <v>17.31</v>
      </c>
      <c r="P1063">
        <v>111.593</v>
      </c>
      <c r="Q1063">
        <v>4957</v>
      </c>
      <c r="R1063">
        <v>7.349</v>
      </c>
      <c r="S1063">
        <v>10.56</v>
      </c>
    </row>
    <row r="1064" spans="6:19" ht="12.75">
      <c r="F1064">
        <v>118.125</v>
      </c>
      <c r="G1064">
        <v>6500</v>
      </c>
      <c r="H1064">
        <v>23.76</v>
      </c>
      <c r="I1064">
        <v>26.03</v>
      </c>
      <c r="K1064">
        <v>116.771</v>
      </c>
      <c r="L1064">
        <v>5708</v>
      </c>
      <c r="M1064">
        <v>13.87</v>
      </c>
      <c r="N1064">
        <v>17.3</v>
      </c>
      <c r="P1064">
        <v>111.693</v>
      </c>
      <c r="Q1064">
        <v>4966</v>
      </c>
      <c r="R1064">
        <v>7.39</v>
      </c>
      <c r="S1064">
        <v>10.6</v>
      </c>
    </row>
    <row r="1065" spans="6:19" ht="12.75">
      <c r="F1065">
        <v>118.225</v>
      </c>
      <c r="G1065">
        <v>6499</v>
      </c>
      <c r="H1065">
        <v>23.65</v>
      </c>
      <c r="I1065">
        <v>25.92</v>
      </c>
      <c r="K1065">
        <v>116.871</v>
      </c>
      <c r="L1065">
        <v>5716</v>
      </c>
      <c r="M1065">
        <v>13.87</v>
      </c>
      <c r="N1065">
        <v>17.28</v>
      </c>
      <c r="P1065">
        <v>111.796</v>
      </c>
      <c r="Q1065">
        <v>4974</v>
      </c>
      <c r="R1065">
        <v>7.438</v>
      </c>
      <c r="S1065">
        <v>10.65</v>
      </c>
    </row>
    <row r="1066" spans="6:19" ht="12.75">
      <c r="F1066">
        <v>118.325</v>
      </c>
      <c r="G1066">
        <v>6496</v>
      </c>
      <c r="H1066">
        <v>23.61</v>
      </c>
      <c r="I1066">
        <v>25.88</v>
      </c>
      <c r="K1066">
        <v>116.971</v>
      </c>
      <c r="L1066">
        <v>5724</v>
      </c>
      <c r="M1066">
        <v>13.88</v>
      </c>
      <c r="N1066">
        <v>17.27</v>
      </c>
      <c r="P1066">
        <v>111.896</v>
      </c>
      <c r="Q1066">
        <v>4976</v>
      </c>
      <c r="R1066">
        <v>7.484</v>
      </c>
      <c r="S1066">
        <v>10.71</v>
      </c>
    </row>
    <row r="1067" spans="6:19" ht="12.75">
      <c r="F1067">
        <v>118.425</v>
      </c>
      <c r="G1067">
        <v>6492</v>
      </c>
      <c r="H1067">
        <v>23.57</v>
      </c>
      <c r="I1067">
        <v>25.86</v>
      </c>
      <c r="K1067">
        <v>117.071</v>
      </c>
      <c r="L1067">
        <v>5733</v>
      </c>
      <c r="M1067">
        <v>13.9</v>
      </c>
      <c r="N1067">
        <v>17.26</v>
      </c>
      <c r="P1067">
        <v>111.997</v>
      </c>
      <c r="Q1067">
        <v>4973</v>
      </c>
      <c r="R1067">
        <v>7.49</v>
      </c>
      <c r="S1067">
        <v>10.73</v>
      </c>
    </row>
    <row r="1068" spans="6:19" ht="12.75">
      <c r="F1068">
        <v>118.525</v>
      </c>
      <c r="G1068">
        <v>6490</v>
      </c>
      <c r="H1068">
        <v>23.53</v>
      </c>
      <c r="I1068">
        <v>25.82</v>
      </c>
      <c r="K1068">
        <v>117.171</v>
      </c>
      <c r="L1068">
        <v>5742</v>
      </c>
      <c r="M1068">
        <v>13.91</v>
      </c>
      <c r="N1068">
        <v>17.25</v>
      </c>
      <c r="P1068">
        <v>112.098</v>
      </c>
      <c r="Q1068">
        <v>4966</v>
      </c>
      <c r="R1068">
        <v>7.468</v>
      </c>
      <c r="S1068">
        <v>10.71</v>
      </c>
    </row>
    <row r="1069" spans="6:19" ht="12.75">
      <c r="F1069">
        <v>118.625</v>
      </c>
      <c r="G1069">
        <v>6485</v>
      </c>
      <c r="H1069">
        <v>23.51</v>
      </c>
      <c r="I1069">
        <v>25.82</v>
      </c>
      <c r="K1069">
        <v>117.272</v>
      </c>
      <c r="L1069">
        <v>5749</v>
      </c>
      <c r="M1069">
        <v>13.92</v>
      </c>
      <c r="N1069">
        <v>17.24</v>
      </c>
      <c r="P1069">
        <v>112.198</v>
      </c>
      <c r="Q1069">
        <v>4963</v>
      </c>
      <c r="R1069">
        <v>7.43</v>
      </c>
      <c r="S1069">
        <v>10.66</v>
      </c>
    </row>
    <row r="1070" spans="6:19" ht="12.75">
      <c r="F1070">
        <v>118.725</v>
      </c>
      <c r="G1070">
        <v>6477</v>
      </c>
      <c r="H1070">
        <v>23.46</v>
      </c>
      <c r="I1070">
        <v>25.79</v>
      </c>
      <c r="K1070">
        <v>117.373</v>
      </c>
      <c r="L1070">
        <v>5752</v>
      </c>
      <c r="M1070">
        <v>13.93</v>
      </c>
      <c r="N1070">
        <v>17.25</v>
      </c>
      <c r="P1070">
        <v>112.298</v>
      </c>
      <c r="Q1070">
        <v>4962</v>
      </c>
      <c r="R1070">
        <v>7.413</v>
      </c>
      <c r="S1070">
        <v>10.64</v>
      </c>
    </row>
    <row r="1071" spans="6:19" ht="12.75">
      <c r="F1071">
        <v>118.826</v>
      </c>
      <c r="G1071">
        <v>6472</v>
      </c>
      <c r="H1071">
        <v>23.69</v>
      </c>
      <c r="I1071">
        <v>26.06</v>
      </c>
      <c r="K1071">
        <v>117.473</v>
      </c>
      <c r="L1071">
        <v>5752</v>
      </c>
      <c r="M1071">
        <v>13.95</v>
      </c>
      <c r="N1071">
        <v>17.27</v>
      </c>
      <c r="P1071">
        <v>112.398</v>
      </c>
      <c r="Q1071">
        <v>4963</v>
      </c>
      <c r="R1071">
        <v>7.415</v>
      </c>
      <c r="S1071">
        <v>10.64</v>
      </c>
    </row>
    <row r="1072" spans="6:19" ht="12.75">
      <c r="F1072">
        <v>118.926</v>
      </c>
      <c r="G1072">
        <v>6470</v>
      </c>
      <c r="H1072">
        <v>23.84</v>
      </c>
      <c r="I1072">
        <v>26.24</v>
      </c>
      <c r="K1072">
        <v>117.573</v>
      </c>
      <c r="L1072">
        <v>5752</v>
      </c>
      <c r="M1072">
        <v>13.99</v>
      </c>
      <c r="N1072">
        <v>17.31</v>
      </c>
      <c r="P1072">
        <v>112.498</v>
      </c>
      <c r="Q1072">
        <v>4962</v>
      </c>
      <c r="R1072">
        <v>7.409</v>
      </c>
      <c r="S1072">
        <v>10.63</v>
      </c>
    </row>
    <row r="1073" spans="6:19" ht="12.75">
      <c r="F1073">
        <v>119.026</v>
      </c>
      <c r="G1073">
        <v>6473</v>
      </c>
      <c r="H1073">
        <v>23.97</v>
      </c>
      <c r="I1073">
        <v>26.36</v>
      </c>
      <c r="K1073">
        <v>117.673</v>
      </c>
      <c r="L1073">
        <v>5751</v>
      </c>
      <c r="M1073">
        <v>14.03</v>
      </c>
      <c r="N1073">
        <v>17.37</v>
      </c>
      <c r="P1073">
        <v>112.598</v>
      </c>
      <c r="Q1073">
        <v>4958</v>
      </c>
      <c r="R1073">
        <v>7.389</v>
      </c>
      <c r="S1073">
        <v>10.61</v>
      </c>
    </row>
    <row r="1074" spans="6:19" ht="12.75">
      <c r="F1074">
        <v>119.126</v>
      </c>
      <c r="G1074">
        <v>6480</v>
      </c>
      <c r="H1074">
        <v>24.01</v>
      </c>
      <c r="I1074">
        <v>26.38</v>
      </c>
      <c r="K1074">
        <v>117.773</v>
      </c>
      <c r="L1074">
        <v>5751</v>
      </c>
      <c r="M1074">
        <v>14.06</v>
      </c>
      <c r="N1074">
        <v>17.41</v>
      </c>
      <c r="P1074">
        <v>112.698</v>
      </c>
      <c r="Q1074">
        <v>4952</v>
      </c>
      <c r="R1074">
        <v>7.333</v>
      </c>
      <c r="S1074">
        <v>10.54</v>
      </c>
    </row>
    <row r="1075" spans="6:19" ht="12.75">
      <c r="F1075">
        <v>119.226</v>
      </c>
      <c r="G1075">
        <v>6488</v>
      </c>
      <c r="H1075">
        <v>24.05</v>
      </c>
      <c r="I1075">
        <v>26.4</v>
      </c>
      <c r="K1075">
        <v>117.873</v>
      </c>
      <c r="L1075">
        <v>5747</v>
      </c>
      <c r="M1075">
        <v>14.06</v>
      </c>
      <c r="N1075">
        <v>17.42</v>
      </c>
      <c r="P1075">
        <v>112.798</v>
      </c>
      <c r="Q1075">
        <v>4945</v>
      </c>
      <c r="R1075">
        <v>7.243</v>
      </c>
      <c r="S1075">
        <v>10.43</v>
      </c>
    </row>
    <row r="1076" spans="6:19" ht="12.75">
      <c r="F1076">
        <v>119.327</v>
      </c>
      <c r="G1076">
        <v>6494</v>
      </c>
      <c r="H1076">
        <v>24.06</v>
      </c>
      <c r="I1076">
        <v>26.38</v>
      </c>
      <c r="K1076">
        <v>117.975</v>
      </c>
      <c r="L1076">
        <v>5740</v>
      </c>
      <c r="M1076">
        <v>14.02</v>
      </c>
      <c r="N1076">
        <v>17.39</v>
      </c>
      <c r="P1076">
        <v>112.898</v>
      </c>
      <c r="Q1076">
        <v>4941</v>
      </c>
      <c r="R1076">
        <v>7.162</v>
      </c>
      <c r="S1076">
        <v>10.32</v>
      </c>
    </row>
    <row r="1077" spans="6:19" ht="12.75">
      <c r="F1077">
        <v>119.427</v>
      </c>
      <c r="G1077">
        <v>6500</v>
      </c>
      <c r="H1077">
        <v>24.14</v>
      </c>
      <c r="I1077">
        <v>26.44</v>
      </c>
      <c r="K1077">
        <v>118.075</v>
      </c>
      <c r="L1077">
        <v>5731</v>
      </c>
      <c r="M1077">
        <v>13.97</v>
      </c>
      <c r="N1077">
        <v>17.36</v>
      </c>
      <c r="P1077">
        <v>112.998</v>
      </c>
      <c r="Q1077">
        <v>4940</v>
      </c>
      <c r="R1077">
        <v>7.096</v>
      </c>
      <c r="S1077">
        <v>10.23</v>
      </c>
    </row>
    <row r="1078" spans="6:19" ht="12.75">
      <c r="F1078">
        <v>119.528</v>
      </c>
      <c r="G1078">
        <v>6505</v>
      </c>
      <c r="H1078">
        <v>24.14</v>
      </c>
      <c r="I1078">
        <v>26.43</v>
      </c>
      <c r="K1078">
        <v>118.175</v>
      </c>
      <c r="L1078">
        <v>5724</v>
      </c>
      <c r="M1078">
        <v>13.93</v>
      </c>
      <c r="N1078">
        <v>17.32</v>
      </c>
      <c r="P1078">
        <v>113.098</v>
      </c>
      <c r="Q1078">
        <v>4946</v>
      </c>
      <c r="R1078">
        <v>7.088</v>
      </c>
      <c r="S1078">
        <v>10.21</v>
      </c>
    </row>
    <row r="1079" spans="6:19" ht="12.75">
      <c r="F1079">
        <v>119.628</v>
      </c>
      <c r="G1079">
        <v>6509</v>
      </c>
      <c r="H1079">
        <v>24.12</v>
      </c>
      <c r="I1079">
        <v>26.39</v>
      </c>
      <c r="K1079">
        <v>118.276</v>
      </c>
      <c r="L1079">
        <v>5722</v>
      </c>
      <c r="M1079">
        <v>13.94</v>
      </c>
      <c r="N1079">
        <v>17.35</v>
      </c>
      <c r="P1079">
        <v>113.198</v>
      </c>
      <c r="Q1079">
        <v>4954</v>
      </c>
      <c r="R1079">
        <v>7.136</v>
      </c>
      <c r="S1079">
        <v>10.26</v>
      </c>
    </row>
    <row r="1080" spans="6:19" ht="12.75">
      <c r="F1080">
        <v>119.728</v>
      </c>
      <c r="G1080">
        <v>6511</v>
      </c>
      <c r="H1080">
        <v>24.12</v>
      </c>
      <c r="I1080">
        <v>26.38</v>
      </c>
      <c r="K1080">
        <v>118.376</v>
      </c>
      <c r="L1080">
        <v>5721</v>
      </c>
      <c r="M1080">
        <v>13.98</v>
      </c>
      <c r="N1080">
        <v>17.39</v>
      </c>
      <c r="P1080">
        <v>113.298</v>
      </c>
      <c r="Q1080">
        <v>4961</v>
      </c>
      <c r="R1080">
        <v>7.196</v>
      </c>
      <c r="S1080">
        <v>10.33</v>
      </c>
    </row>
    <row r="1081" spans="6:19" ht="12.75">
      <c r="F1081">
        <v>119.828</v>
      </c>
      <c r="G1081">
        <v>6511</v>
      </c>
      <c r="H1081">
        <v>24.1</v>
      </c>
      <c r="I1081">
        <v>26.36</v>
      </c>
      <c r="K1081">
        <v>118.476</v>
      </c>
      <c r="L1081">
        <v>5722</v>
      </c>
      <c r="M1081">
        <v>14.02</v>
      </c>
      <c r="N1081">
        <v>17.44</v>
      </c>
      <c r="P1081">
        <v>113.398</v>
      </c>
      <c r="Q1081">
        <v>4964</v>
      </c>
      <c r="R1081">
        <v>7.258</v>
      </c>
      <c r="S1081">
        <v>10.41</v>
      </c>
    </row>
    <row r="1082" spans="6:19" ht="12.75">
      <c r="F1082">
        <v>119.928</v>
      </c>
      <c r="G1082">
        <v>6511</v>
      </c>
      <c r="H1082">
        <v>24.1</v>
      </c>
      <c r="I1082">
        <v>26.35</v>
      </c>
      <c r="K1082">
        <v>118.576</v>
      </c>
      <c r="L1082">
        <v>5721</v>
      </c>
      <c r="M1082">
        <v>14.05</v>
      </c>
      <c r="N1082">
        <v>17.49</v>
      </c>
      <c r="P1082">
        <v>113.499</v>
      </c>
      <c r="Q1082">
        <v>4965</v>
      </c>
      <c r="R1082">
        <v>7.305</v>
      </c>
      <c r="S1082">
        <v>10.48</v>
      </c>
    </row>
    <row r="1083" spans="6:19" ht="12.75">
      <c r="F1083">
        <v>120.028</v>
      </c>
      <c r="G1083">
        <v>6512</v>
      </c>
      <c r="H1083">
        <v>24.05</v>
      </c>
      <c r="I1083">
        <v>26.3</v>
      </c>
      <c r="K1083">
        <v>118.676</v>
      </c>
      <c r="L1083">
        <v>5719</v>
      </c>
      <c r="M1083">
        <v>14.03</v>
      </c>
      <c r="N1083">
        <v>17.48</v>
      </c>
      <c r="P1083">
        <v>113.6</v>
      </c>
      <c r="Q1083">
        <v>4969</v>
      </c>
      <c r="R1083">
        <v>7.36</v>
      </c>
      <c r="S1083">
        <v>10.55</v>
      </c>
    </row>
    <row r="1084" spans="6:19" ht="12.75">
      <c r="F1084">
        <v>120.128</v>
      </c>
      <c r="G1084">
        <v>6513</v>
      </c>
      <c r="H1084">
        <v>24.06</v>
      </c>
      <c r="I1084">
        <v>26.3</v>
      </c>
      <c r="K1084">
        <v>118.776</v>
      </c>
      <c r="L1084">
        <v>5717</v>
      </c>
      <c r="M1084">
        <v>14.01</v>
      </c>
      <c r="N1084">
        <v>17.45</v>
      </c>
      <c r="P1084">
        <v>113.7</v>
      </c>
      <c r="Q1084">
        <v>4975</v>
      </c>
      <c r="R1084">
        <v>7.418</v>
      </c>
      <c r="S1084">
        <v>10.62</v>
      </c>
    </row>
    <row r="1085" spans="6:19" ht="12.75">
      <c r="F1085">
        <v>120.229</v>
      </c>
      <c r="G1085">
        <v>6513</v>
      </c>
      <c r="H1085">
        <v>23.82</v>
      </c>
      <c r="I1085">
        <v>26.04</v>
      </c>
      <c r="K1085">
        <v>118.876</v>
      </c>
      <c r="L1085">
        <v>5717</v>
      </c>
      <c r="M1085">
        <v>13.97</v>
      </c>
      <c r="N1085">
        <v>17.4</v>
      </c>
      <c r="P1085">
        <v>113.8</v>
      </c>
      <c r="Q1085">
        <v>4985</v>
      </c>
      <c r="R1085">
        <v>7.508</v>
      </c>
      <c r="S1085">
        <v>10.73</v>
      </c>
    </row>
    <row r="1086" spans="6:19" ht="12.75">
      <c r="F1086">
        <v>120.329</v>
      </c>
      <c r="G1086">
        <v>6509</v>
      </c>
      <c r="H1086">
        <v>23.65</v>
      </c>
      <c r="I1086">
        <v>25.87</v>
      </c>
      <c r="K1086">
        <v>118.976</v>
      </c>
      <c r="L1086">
        <v>5717</v>
      </c>
      <c r="M1086">
        <v>13.92</v>
      </c>
      <c r="N1086">
        <v>17.33</v>
      </c>
      <c r="P1086">
        <v>113.901</v>
      </c>
      <c r="Q1086">
        <v>4989</v>
      </c>
      <c r="R1086">
        <v>7.568</v>
      </c>
      <c r="S1086">
        <v>10.8</v>
      </c>
    </row>
    <row r="1087" spans="6:19" ht="12.75">
      <c r="F1087">
        <v>120.429</v>
      </c>
      <c r="G1087">
        <v>6501</v>
      </c>
      <c r="H1087">
        <v>23.55</v>
      </c>
      <c r="I1087">
        <v>25.8</v>
      </c>
      <c r="K1087">
        <v>119.076</v>
      </c>
      <c r="L1087">
        <v>5717</v>
      </c>
      <c r="M1087">
        <v>13.9</v>
      </c>
      <c r="N1087">
        <v>17.31</v>
      </c>
      <c r="P1087">
        <v>114.001</v>
      </c>
      <c r="Q1087">
        <v>4987</v>
      </c>
      <c r="R1087">
        <v>7.619</v>
      </c>
      <c r="S1087">
        <v>10.88</v>
      </c>
    </row>
    <row r="1088" spans="6:19" ht="12.75">
      <c r="F1088">
        <v>120.529</v>
      </c>
      <c r="G1088">
        <v>6492</v>
      </c>
      <c r="H1088">
        <v>23.55</v>
      </c>
      <c r="I1088">
        <v>25.84</v>
      </c>
      <c r="K1088">
        <v>119.176</v>
      </c>
      <c r="L1088">
        <v>5716</v>
      </c>
      <c r="M1088">
        <v>13.88</v>
      </c>
      <c r="N1088">
        <v>17.29</v>
      </c>
      <c r="P1088">
        <v>114.101</v>
      </c>
      <c r="Q1088">
        <v>4979</v>
      </c>
      <c r="R1088">
        <v>7.637</v>
      </c>
      <c r="S1088">
        <v>10.92</v>
      </c>
    </row>
    <row r="1089" spans="6:19" ht="12.75">
      <c r="F1089">
        <v>120.629</v>
      </c>
      <c r="G1089">
        <v>6484</v>
      </c>
      <c r="H1089">
        <v>23.67</v>
      </c>
      <c r="I1089">
        <v>25.99</v>
      </c>
      <c r="K1089">
        <v>119.276</v>
      </c>
      <c r="L1089">
        <v>5715</v>
      </c>
      <c r="M1089">
        <v>13.89</v>
      </c>
      <c r="N1089">
        <v>17.31</v>
      </c>
      <c r="P1089">
        <v>114.201</v>
      </c>
      <c r="Q1089">
        <v>4968</v>
      </c>
      <c r="R1089">
        <v>7.612</v>
      </c>
      <c r="S1089">
        <v>10.91</v>
      </c>
    </row>
    <row r="1090" spans="6:19" ht="12.75">
      <c r="F1090">
        <v>120.729</v>
      </c>
      <c r="G1090">
        <v>6482</v>
      </c>
      <c r="H1090">
        <v>23.84</v>
      </c>
      <c r="I1090">
        <v>26.19</v>
      </c>
      <c r="K1090">
        <v>119.376</v>
      </c>
      <c r="L1090">
        <v>5715</v>
      </c>
      <c r="M1090">
        <v>13.92</v>
      </c>
      <c r="N1090">
        <v>17.34</v>
      </c>
      <c r="P1090">
        <v>114.301</v>
      </c>
      <c r="Q1090">
        <v>4959</v>
      </c>
      <c r="R1090">
        <v>7.573</v>
      </c>
      <c r="S1090">
        <v>10.87</v>
      </c>
    </row>
    <row r="1091" spans="6:19" ht="12.75">
      <c r="F1091">
        <v>120.829</v>
      </c>
      <c r="G1091">
        <v>6485</v>
      </c>
      <c r="H1091">
        <v>23.96</v>
      </c>
      <c r="I1091">
        <v>26.31</v>
      </c>
      <c r="K1091">
        <v>119.476</v>
      </c>
      <c r="L1091">
        <v>5714</v>
      </c>
      <c r="M1091">
        <v>13.91</v>
      </c>
      <c r="N1091">
        <v>17.34</v>
      </c>
      <c r="P1091">
        <v>114.401</v>
      </c>
      <c r="Q1091">
        <v>4955</v>
      </c>
      <c r="R1091">
        <v>7.531</v>
      </c>
      <c r="S1091">
        <v>10.82</v>
      </c>
    </row>
    <row r="1092" spans="6:19" ht="12.75">
      <c r="F1092">
        <v>120.929</v>
      </c>
      <c r="G1092">
        <v>6492</v>
      </c>
      <c r="H1092">
        <v>24.06</v>
      </c>
      <c r="I1092">
        <v>26.39</v>
      </c>
      <c r="K1092">
        <v>119.576</v>
      </c>
      <c r="L1092">
        <v>5714</v>
      </c>
      <c r="M1092">
        <v>13.89</v>
      </c>
      <c r="N1092">
        <v>17.3</v>
      </c>
      <c r="P1092">
        <v>114.501</v>
      </c>
      <c r="Q1092">
        <v>4955</v>
      </c>
      <c r="R1092">
        <v>7.515</v>
      </c>
      <c r="S1092">
        <v>10.8</v>
      </c>
    </row>
    <row r="1093" spans="6:19" ht="12.75">
      <c r="F1093">
        <v>121.03</v>
      </c>
      <c r="G1093">
        <v>6497</v>
      </c>
      <c r="H1093">
        <v>23.9</v>
      </c>
      <c r="I1093">
        <v>26.2</v>
      </c>
      <c r="K1093">
        <v>119.676</v>
      </c>
      <c r="L1093">
        <v>5712</v>
      </c>
      <c r="M1093">
        <v>13.84</v>
      </c>
      <c r="N1093">
        <v>17.25</v>
      </c>
      <c r="P1093">
        <v>114.602</v>
      </c>
      <c r="Q1093">
        <v>4955</v>
      </c>
      <c r="R1093">
        <v>7.504</v>
      </c>
      <c r="S1093">
        <v>10.78</v>
      </c>
    </row>
    <row r="1094" spans="6:19" ht="12.75">
      <c r="F1094">
        <v>121.13</v>
      </c>
      <c r="G1094">
        <v>6499</v>
      </c>
      <c r="H1094">
        <v>23.81</v>
      </c>
      <c r="I1094">
        <v>26.09</v>
      </c>
      <c r="K1094">
        <v>119.777</v>
      </c>
      <c r="L1094">
        <v>5706</v>
      </c>
      <c r="M1094">
        <v>13.77</v>
      </c>
      <c r="N1094">
        <v>17.18</v>
      </c>
      <c r="P1094">
        <v>114.702</v>
      </c>
      <c r="Q1094">
        <v>4952</v>
      </c>
      <c r="R1094">
        <v>7.494</v>
      </c>
      <c r="S1094">
        <v>10.78</v>
      </c>
    </row>
    <row r="1095" spans="6:19" ht="12.75">
      <c r="F1095">
        <v>121.23</v>
      </c>
      <c r="G1095">
        <v>6498</v>
      </c>
      <c r="H1095">
        <v>23.76</v>
      </c>
      <c r="I1095">
        <v>26.03</v>
      </c>
      <c r="K1095">
        <v>119.877</v>
      </c>
      <c r="L1095">
        <v>5700</v>
      </c>
      <c r="M1095">
        <v>13.71</v>
      </c>
      <c r="N1095">
        <v>17.13</v>
      </c>
      <c r="P1095">
        <v>114.802</v>
      </c>
      <c r="Q1095">
        <v>4947</v>
      </c>
      <c r="R1095">
        <v>7.471</v>
      </c>
      <c r="S1095">
        <v>10.75</v>
      </c>
    </row>
    <row r="1096" spans="6:19" ht="12.75">
      <c r="F1096">
        <v>121.331</v>
      </c>
      <c r="G1096">
        <v>6497</v>
      </c>
      <c r="H1096">
        <v>23.71</v>
      </c>
      <c r="I1096">
        <v>25.99</v>
      </c>
      <c r="K1096">
        <v>119.977</v>
      </c>
      <c r="L1096">
        <v>5693</v>
      </c>
      <c r="M1096">
        <v>13.66</v>
      </c>
      <c r="N1096">
        <v>17.09</v>
      </c>
      <c r="P1096">
        <v>114.902</v>
      </c>
      <c r="Q1096">
        <v>4942</v>
      </c>
      <c r="R1096">
        <v>7.419</v>
      </c>
      <c r="S1096">
        <v>10.69</v>
      </c>
    </row>
    <row r="1097" spans="6:19" ht="12.75">
      <c r="F1097">
        <v>0</v>
      </c>
      <c r="G1097">
        <v>0</v>
      </c>
      <c r="H1097">
        <v>0</v>
      </c>
      <c r="I1097">
        <v>0</v>
      </c>
      <c r="K1097">
        <v>120.077</v>
      </c>
      <c r="L1097">
        <v>5690</v>
      </c>
      <c r="M1097">
        <v>13.63</v>
      </c>
      <c r="N1097">
        <v>17.05</v>
      </c>
      <c r="P1097">
        <v>115.002</v>
      </c>
      <c r="Q1097">
        <v>4939</v>
      </c>
      <c r="R1097">
        <v>7.35</v>
      </c>
      <c r="S1097">
        <v>10.6</v>
      </c>
    </row>
    <row r="1098" spans="6:19" ht="12.75">
      <c r="F1098">
        <v>0</v>
      </c>
      <c r="G1098">
        <v>0</v>
      </c>
      <c r="H1098">
        <v>0</v>
      </c>
      <c r="I1098">
        <v>0</v>
      </c>
      <c r="K1098">
        <v>120.177</v>
      </c>
      <c r="L1098">
        <v>5691</v>
      </c>
      <c r="M1098">
        <v>13.6</v>
      </c>
      <c r="N1098">
        <v>17.02</v>
      </c>
      <c r="P1098">
        <v>115.102</v>
      </c>
      <c r="Q1098">
        <v>4940</v>
      </c>
      <c r="R1098">
        <v>7.29</v>
      </c>
      <c r="S1098">
        <v>10.51</v>
      </c>
    </row>
    <row r="1099" spans="6:19" ht="12.75">
      <c r="F1099">
        <v>0</v>
      </c>
      <c r="G1099">
        <v>0</v>
      </c>
      <c r="H1099">
        <v>0</v>
      </c>
      <c r="I1099">
        <v>0</v>
      </c>
      <c r="K1099">
        <v>0</v>
      </c>
      <c r="L1099">
        <v>0</v>
      </c>
      <c r="M1099">
        <v>0</v>
      </c>
      <c r="N1099">
        <v>0</v>
      </c>
      <c r="P1099">
        <v>115.202</v>
      </c>
      <c r="Q1099">
        <v>4945</v>
      </c>
      <c r="R1099">
        <v>7.265</v>
      </c>
      <c r="S1099">
        <v>10.46</v>
      </c>
    </row>
    <row r="1100" spans="6:19" ht="12.75">
      <c r="F1100">
        <v>121.331</v>
      </c>
      <c r="G1100">
        <v>6491</v>
      </c>
      <c r="H1100">
        <v>24.01</v>
      </c>
      <c r="I1100">
        <v>26.34</v>
      </c>
      <c r="K1100">
        <v>0</v>
      </c>
      <c r="L1100">
        <v>0</v>
      </c>
      <c r="M1100">
        <v>0</v>
      </c>
      <c r="N1100">
        <v>0</v>
      </c>
      <c r="P1100">
        <v>115.302</v>
      </c>
      <c r="Q1100">
        <v>4952</v>
      </c>
      <c r="R1100">
        <v>7.285</v>
      </c>
      <c r="S1100">
        <v>10.48</v>
      </c>
    </row>
    <row r="1101" spans="11:19" ht="12.75">
      <c r="K1101">
        <v>0</v>
      </c>
      <c r="L1101">
        <v>0</v>
      </c>
      <c r="M1101">
        <v>0</v>
      </c>
      <c r="N1101">
        <v>0</v>
      </c>
      <c r="P1101">
        <v>115.402</v>
      </c>
      <c r="Q1101">
        <v>4960</v>
      </c>
      <c r="R1101">
        <v>7.345</v>
      </c>
      <c r="S1101">
        <v>10.55</v>
      </c>
    </row>
    <row r="1102" spans="11:19" ht="12.75">
      <c r="K1102">
        <v>120.177</v>
      </c>
      <c r="L1102">
        <v>5721</v>
      </c>
      <c r="M1102">
        <v>14.05</v>
      </c>
      <c r="N1102">
        <v>17.49</v>
      </c>
      <c r="P1102">
        <v>115.502</v>
      </c>
      <c r="Q1102">
        <v>4965</v>
      </c>
      <c r="R1102">
        <v>7.408</v>
      </c>
      <c r="S1102">
        <v>10.62</v>
      </c>
    </row>
    <row r="1103" spans="16:19" ht="12.75">
      <c r="P1103">
        <v>115.602</v>
      </c>
      <c r="Q1103">
        <v>4968</v>
      </c>
      <c r="R1103">
        <v>7.458</v>
      </c>
      <c r="S1103">
        <v>10.69</v>
      </c>
    </row>
    <row r="1104" spans="16:19" ht="12.75">
      <c r="P1104">
        <v>115.702</v>
      </c>
      <c r="Q1104">
        <v>4971</v>
      </c>
      <c r="R1104">
        <v>7.487</v>
      </c>
      <c r="S1104">
        <v>10.72</v>
      </c>
    </row>
    <row r="1105" spans="16:19" ht="12.75">
      <c r="P1105">
        <v>115.803</v>
      </c>
      <c r="Q1105">
        <v>4972</v>
      </c>
      <c r="R1105">
        <v>7.477</v>
      </c>
      <c r="S1105">
        <v>10.71</v>
      </c>
    </row>
    <row r="1106" spans="16:19" ht="12.75">
      <c r="P1106">
        <v>115.903</v>
      </c>
      <c r="Q1106">
        <v>4971</v>
      </c>
      <c r="R1106">
        <v>7.476</v>
      </c>
      <c r="S1106">
        <v>10.71</v>
      </c>
    </row>
    <row r="1107" spans="16:19" ht="12.75">
      <c r="P1107">
        <v>116.005</v>
      </c>
      <c r="Q1107">
        <v>4965</v>
      </c>
      <c r="R1107">
        <v>7.432</v>
      </c>
      <c r="S1107">
        <v>10.66</v>
      </c>
    </row>
    <row r="1108" spans="16:19" ht="12.75">
      <c r="P1108">
        <v>116.105</v>
      </c>
      <c r="Q1108">
        <v>4954</v>
      </c>
      <c r="R1108">
        <v>7.38</v>
      </c>
      <c r="S1108">
        <v>10.61</v>
      </c>
    </row>
    <row r="1109" spans="16:19" ht="12.75">
      <c r="P1109">
        <v>116.205</v>
      </c>
      <c r="Q1109">
        <v>4943</v>
      </c>
      <c r="R1109">
        <v>7.314</v>
      </c>
      <c r="S1109">
        <v>10.54</v>
      </c>
    </row>
    <row r="1110" spans="16:19" ht="12.75">
      <c r="P1110">
        <v>116.305</v>
      </c>
      <c r="Q1110">
        <v>4935</v>
      </c>
      <c r="R1110">
        <v>7.228</v>
      </c>
      <c r="S1110">
        <v>10.43</v>
      </c>
    </row>
    <row r="1111" spans="16:19" ht="12.75">
      <c r="P1111">
        <v>116.406</v>
      </c>
      <c r="Q1111">
        <v>4931</v>
      </c>
      <c r="R1111">
        <v>7.177</v>
      </c>
      <c r="S1111">
        <v>10.36</v>
      </c>
    </row>
    <row r="1112" spans="16:19" ht="12.75">
      <c r="P1112">
        <v>116.507</v>
      </c>
      <c r="Q1112">
        <v>4935</v>
      </c>
      <c r="R1112">
        <v>7.164</v>
      </c>
      <c r="S1112">
        <v>10.34</v>
      </c>
    </row>
    <row r="1113" spans="16:19" ht="12.75">
      <c r="P1113">
        <v>116.607</v>
      </c>
      <c r="Q1113">
        <v>4941</v>
      </c>
      <c r="R1113">
        <v>7.171</v>
      </c>
      <c r="S1113">
        <v>10.34</v>
      </c>
    </row>
    <row r="1114" spans="16:19" ht="12.75">
      <c r="P1114">
        <v>116.707</v>
      </c>
      <c r="Q1114">
        <v>4948</v>
      </c>
      <c r="R1114">
        <v>7.19</v>
      </c>
      <c r="S1114">
        <v>10.35</v>
      </c>
    </row>
    <row r="1115" spans="16:19" ht="12.75">
      <c r="P1115">
        <v>116.807</v>
      </c>
      <c r="Q1115">
        <v>4955</v>
      </c>
      <c r="R1115">
        <v>7.209</v>
      </c>
      <c r="S1115">
        <v>10.36</v>
      </c>
    </row>
    <row r="1116" spans="16:19" ht="12.75">
      <c r="P1116">
        <v>116.907</v>
      </c>
      <c r="Q1116">
        <v>4959</v>
      </c>
      <c r="R1116">
        <v>7.223</v>
      </c>
      <c r="S1116">
        <v>10.37</v>
      </c>
    </row>
    <row r="1117" spans="16:19" ht="12.75">
      <c r="P1117">
        <v>117.007</v>
      </c>
      <c r="Q1117">
        <v>4961</v>
      </c>
      <c r="R1117">
        <v>7.229</v>
      </c>
      <c r="S1117">
        <v>10.38</v>
      </c>
    </row>
    <row r="1118" spans="16:19" ht="12.75">
      <c r="P1118">
        <v>117.107</v>
      </c>
      <c r="Q1118">
        <v>4961</v>
      </c>
      <c r="R1118">
        <v>7.23</v>
      </c>
      <c r="S1118">
        <v>10.38</v>
      </c>
    </row>
    <row r="1119" spans="16:19" ht="12.75">
      <c r="P1119">
        <v>117.207</v>
      </c>
      <c r="Q1119">
        <v>4958</v>
      </c>
      <c r="R1119">
        <v>7.22</v>
      </c>
      <c r="S1119">
        <v>10.37</v>
      </c>
    </row>
    <row r="1120" spans="16:19" ht="12.75">
      <c r="P1120">
        <v>117.307</v>
      </c>
      <c r="Q1120">
        <v>4955</v>
      </c>
      <c r="R1120">
        <v>7.202</v>
      </c>
      <c r="S1120">
        <v>10.35</v>
      </c>
    </row>
    <row r="1121" spans="16:19" ht="12.75">
      <c r="P1121">
        <v>117.407</v>
      </c>
      <c r="Q1121">
        <v>4955</v>
      </c>
      <c r="R1121">
        <v>7.184</v>
      </c>
      <c r="S1121">
        <v>10.33</v>
      </c>
    </row>
    <row r="1122" spans="16:19" ht="12.75">
      <c r="P1122">
        <v>117.507</v>
      </c>
      <c r="Q1122">
        <v>4957</v>
      </c>
      <c r="R1122">
        <v>7.19</v>
      </c>
      <c r="S1122">
        <v>10.33</v>
      </c>
    </row>
    <row r="1123" spans="16:19" ht="12.75">
      <c r="P1123">
        <v>117.607</v>
      </c>
      <c r="Q1123">
        <v>4960</v>
      </c>
      <c r="R1123">
        <v>7.223</v>
      </c>
      <c r="S1123">
        <v>10.37</v>
      </c>
    </row>
    <row r="1124" spans="16:19" ht="12.75">
      <c r="P1124">
        <v>117.707</v>
      </c>
      <c r="Q1124">
        <v>4965</v>
      </c>
      <c r="R1124">
        <v>7.277</v>
      </c>
      <c r="S1124">
        <v>10.44</v>
      </c>
    </row>
    <row r="1125" spans="16:19" ht="12.75">
      <c r="P1125">
        <v>117.807</v>
      </c>
      <c r="Q1125">
        <v>4968</v>
      </c>
      <c r="R1125">
        <v>7.346</v>
      </c>
      <c r="S1125">
        <v>10.53</v>
      </c>
    </row>
    <row r="1126" spans="16:19" ht="12.75">
      <c r="P1126">
        <v>117.907</v>
      </c>
      <c r="Q1126">
        <v>4969</v>
      </c>
      <c r="R1126">
        <v>7.395</v>
      </c>
      <c r="S1126">
        <v>10.6</v>
      </c>
    </row>
    <row r="1127" spans="16:19" ht="12.75">
      <c r="P1127">
        <v>118.007</v>
      </c>
      <c r="Q1127">
        <v>4968</v>
      </c>
      <c r="R1127">
        <v>7.407</v>
      </c>
      <c r="S1127">
        <v>10.62</v>
      </c>
    </row>
    <row r="1128" spans="16:19" ht="12.75">
      <c r="P1128">
        <v>118.107</v>
      </c>
      <c r="Q1128">
        <v>4968</v>
      </c>
      <c r="R1128">
        <v>7.385</v>
      </c>
      <c r="S1128">
        <v>10.59</v>
      </c>
    </row>
    <row r="1129" spans="16:19" ht="12.75">
      <c r="P1129">
        <v>118.207</v>
      </c>
      <c r="Q1129">
        <v>4968</v>
      </c>
      <c r="R1129">
        <v>7.342</v>
      </c>
      <c r="S1129">
        <v>10.52</v>
      </c>
    </row>
    <row r="1130" spans="16:19" ht="12.75">
      <c r="P1130">
        <v>118.307</v>
      </c>
      <c r="Q1130">
        <v>4966</v>
      </c>
      <c r="R1130">
        <v>7.298</v>
      </c>
      <c r="S1130">
        <v>10.46</v>
      </c>
    </row>
    <row r="1131" spans="16:19" ht="12.75">
      <c r="P1131">
        <v>118.407</v>
      </c>
      <c r="Q1131">
        <v>4965</v>
      </c>
      <c r="R1131">
        <v>7.267</v>
      </c>
      <c r="S1131">
        <v>10.42</v>
      </c>
    </row>
    <row r="1132" spans="16:19" ht="12.75">
      <c r="P1132">
        <v>118.507</v>
      </c>
      <c r="Q1132">
        <v>4961</v>
      </c>
      <c r="R1132">
        <v>7.256</v>
      </c>
      <c r="S1132">
        <v>10.41</v>
      </c>
    </row>
    <row r="1133" spans="16:19" ht="12.75">
      <c r="P1133">
        <v>118.607</v>
      </c>
      <c r="Q1133">
        <v>4956</v>
      </c>
      <c r="R1133">
        <v>7.237</v>
      </c>
      <c r="S1133">
        <v>10.4</v>
      </c>
    </row>
    <row r="1134" spans="16:19" ht="12.75">
      <c r="P1134">
        <v>118.708</v>
      </c>
      <c r="Q1134">
        <v>4953</v>
      </c>
      <c r="R1134">
        <v>7.22</v>
      </c>
      <c r="S1134">
        <v>10.38</v>
      </c>
    </row>
    <row r="1135" spans="16:19" ht="12.75">
      <c r="P1135">
        <v>118.811</v>
      </c>
      <c r="Q1135">
        <v>4953</v>
      </c>
      <c r="R1135">
        <v>7.209</v>
      </c>
      <c r="S1135">
        <v>10.36</v>
      </c>
    </row>
    <row r="1136" spans="16:19" ht="12.75">
      <c r="P1136">
        <v>118.911</v>
      </c>
      <c r="Q1136">
        <v>4953</v>
      </c>
      <c r="R1136">
        <v>7.189</v>
      </c>
      <c r="S1136">
        <v>10.34</v>
      </c>
    </row>
    <row r="1137" spans="16:19" ht="12.75">
      <c r="P1137">
        <v>119.011</v>
      </c>
      <c r="Q1137">
        <v>4952</v>
      </c>
      <c r="R1137">
        <v>7.171</v>
      </c>
      <c r="S1137">
        <v>10.31</v>
      </c>
    </row>
    <row r="1138" spans="16:19" ht="12.75">
      <c r="P1138">
        <v>119.111</v>
      </c>
      <c r="Q1138">
        <v>4950</v>
      </c>
      <c r="R1138">
        <v>7.157</v>
      </c>
      <c r="S1138">
        <v>10.3</v>
      </c>
    </row>
    <row r="1139" spans="16:19" ht="12.75">
      <c r="P1139">
        <v>119.211</v>
      </c>
      <c r="Q1139">
        <v>4947</v>
      </c>
      <c r="R1139">
        <v>7.15</v>
      </c>
      <c r="S1139">
        <v>10.29</v>
      </c>
    </row>
    <row r="1140" spans="16:19" ht="12.75">
      <c r="P1140">
        <v>119.311</v>
      </c>
      <c r="Q1140">
        <v>4952</v>
      </c>
      <c r="R1140">
        <v>7.181</v>
      </c>
      <c r="S1140">
        <v>10.33</v>
      </c>
    </row>
    <row r="1141" spans="16:19" ht="12.75">
      <c r="P1141">
        <v>119.411</v>
      </c>
      <c r="Q1141">
        <v>4963</v>
      </c>
      <c r="R1141">
        <v>7.263</v>
      </c>
      <c r="S1141">
        <v>10.42</v>
      </c>
    </row>
    <row r="1142" spans="16:19" ht="12.75">
      <c r="P1142">
        <v>119.512</v>
      </c>
      <c r="Q1142">
        <v>4978</v>
      </c>
      <c r="R1142">
        <v>7.399</v>
      </c>
      <c r="S1142">
        <v>10.58</v>
      </c>
    </row>
    <row r="1143" spans="16:19" ht="12.75">
      <c r="P1143">
        <v>119.612</v>
      </c>
      <c r="Q1143">
        <v>4990</v>
      </c>
      <c r="R1143">
        <v>7.528</v>
      </c>
      <c r="S1143">
        <v>10.74</v>
      </c>
    </row>
    <row r="1144" spans="16:19" ht="12.75">
      <c r="P1144">
        <v>119.712</v>
      </c>
      <c r="Q1144">
        <v>4995</v>
      </c>
      <c r="R1144">
        <v>7.622</v>
      </c>
      <c r="S1144">
        <v>10.87</v>
      </c>
    </row>
    <row r="1145" spans="16:19" ht="12.75">
      <c r="P1145">
        <v>119.812</v>
      </c>
      <c r="Q1145">
        <v>4993</v>
      </c>
      <c r="R1145">
        <v>7.665</v>
      </c>
      <c r="S1145">
        <v>10.93</v>
      </c>
    </row>
    <row r="1146" spans="16:19" ht="12.75">
      <c r="P1146">
        <v>119.912</v>
      </c>
      <c r="Q1146">
        <v>4986</v>
      </c>
      <c r="R1146">
        <v>7.651</v>
      </c>
      <c r="S1146">
        <v>10.93</v>
      </c>
    </row>
    <row r="1147" spans="16:19" ht="12.75">
      <c r="P1147">
        <v>120.012</v>
      </c>
      <c r="Q1147">
        <v>4978</v>
      </c>
      <c r="R1147">
        <v>7.621</v>
      </c>
      <c r="S1147">
        <v>10.9</v>
      </c>
    </row>
    <row r="1148" spans="16:19" ht="12.75">
      <c r="P1148">
        <v>120.112</v>
      </c>
      <c r="Q1148">
        <v>4973</v>
      </c>
      <c r="R1148">
        <v>7.6</v>
      </c>
      <c r="S1148">
        <v>10.88</v>
      </c>
    </row>
    <row r="1149" spans="16:19" ht="12.75">
      <c r="P1149">
        <v>120.212</v>
      </c>
      <c r="Q1149">
        <v>4970</v>
      </c>
      <c r="R1149">
        <v>7.592</v>
      </c>
      <c r="S1149">
        <v>10.88</v>
      </c>
    </row>
    <row r="1150" spans="16:19" ht="12.75">
      <c r="P1150">
        <v>120.313</v>
      </c>
      <c r="Q1150">
        <v>4967</v>
      </c>
      <c r="R1150">
        <v>7.586</v>
      </c>
      <c r="S1150">
        <v>10.88</v>
      </c>
    </row>
    <row r="1151" spans="16:19" ht="12.75">
      <c r="P1151">
        <v>120.413</v>
      </c>
      <c r="Q1151">
        <v>4961</v>
      </c>
      <c r="R1151">
        <v>7.597</v>
      </c>
      <c r="S1151">
        <v>10.9</v>
      </c>
    </row>
    <row r="1152" spans="16:19" ht="12.75">
      <c r="P1152">
        <v>0</v>
      </c>
      <c r="Q1152">
        <v>0</v>
      </c>
      <c r="R1152">
        <v>0</v>
      </c>
      <c r="S1152">
        <v>0</v>
      </c>
    </row>
    <row r="1153" spans="16:19" ht="12.75">
      <c r="P1153">
        <v>0</v>
      </c>
      <c r="Q1153">
        <v>0</v>
      </c>
      <c r="R1153">
        <v>0</v>
      </c>
      <c r="S1153">
        <v>0</v>
      </c>
    </row>
    <row r="1154" spans="16:19" ht="12.75">
      <c r="P1154">
        <v>0</v>
      </c>
      <c r="Q1154">
        <v>0</v>
      </c>
      <c r="R1154">
        <v>0</v>
      </c>
      <c r="S1154">
        <v>0</v>
      </c>
    </row>
    <row r="1155" spans="16:19" ht="12.75">
      <c r="P1155">
        <v>120.413</v>
      </c>
      <c r="Q1155">
        <v>4961</v>
      </c>
      <c r="R1155">
        <v>7.52</v>
      </c>
      <c r="S1155">
        <v>10.79</v>
      </c>
    </row>
  </sheetData>
  <mergeCells count="7">
    <mergeCell ref="A2:AC2"/>
    <mergeCell ref="A4:D4"/>
    <mergeCell ref="F4:I4"/>
    <mergeCell ref="K4:N4"/>
    <mergeCell ref="P4:S4"/>
    <mergeCell ref="U4:X4"/>
    <mergeCell ref="Z4:A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dyno</cp:lastModifiedBy>
  <cp:lastPrinted>2004-03-17T18:56:10Z</cp:lastPrinted>
  <dcterms:created xsi:type="dcterms:W3CDTF">2001-08-08T15:59:05Z</dcterms:created>
  <dcterms:modified xsi:type="dcterms:W3CDTF">2006-03-22T17:45:08Z</dcterms:modified>
  <cp:category/>
  <cp:version/>
  <cp:contentType/>
  <cp:contentStatus/>
</cp:coreProperties>
</file>